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9"/>
  </bookViews>
  <sheets>
    <sheet name="2000" sheetId="3" r:id="rId1"/>
    <sheet name="2005" sheetId="4" r:id="rId2"/>
    <sheet name="2010" sheetId="5" r:id="rId3"/>
    <sheet name="2015" sheetId="6" r:id="rId4"/>
    <sheet name="2020" sheetId="7" r:id="rId5"/>
    <sheet name="2025" sheetId="8" r:id="rId6"/>
    <sheet name="2030" sheetId="9" r:id="rId7"/>
    <sheet name="2035" sheetId="10" r:id="rId8"/>
    <sheet name="2040" sheetId="11" r:id="rId9"/>
    <sheet name="2045" sheetId="12" r:id="rId10"/>
    <sheet name="2050" sheetId="13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0" l="1"/>
  <c r="G75" i="10"/>
  <c r="K22" i="7" l="1"/>
  <c r="J22" i="7"/>
  <c r="K20" i="7"/>
  <c r="J20" i="7"/>
  <c r="K18" i="7"/>
  <c r="J18" i="7"/>
  <c r="K12" i="7"/>
  <c r="J12" i="7"/>
  <c r="K10" i="7"/>
  <c r="J10" i="7"/>
  <c r="K8" i="7"/>
  <c r="J8" i="7"/>
  <c r="J76" i="13"/>
  <c r="G76" i="13"/>
  <c r="D76" i="13" s="1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D75" i="11" s="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 s="1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6" i="10" l="1"/>
  <c r="D75" i="10"/>
  <c r="D75" i="6"/>
  <c r="D76" i="8"/>
  <c r="D76" i="11"/>
  <c r="D75" i="12"/>
  <c r="D76" i="9"/>
  <c r="D75" i="9"/>
  <c r="D75" i="7"/>
  <c r="D75" i="8"/>
  <c r="D75" i="5"/>
  <c r="D76" i="5"/>
  <c r="D76" i="6"/>
  <c r="D75" i="13"/>
  <c r="J76" i="4" l="1"/>
  <c r="G76" i="4"/>
  <c r="J75" i="4"/>
  <c r="G75" i="4"/>
  <c r="A55" i="4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32" i="4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K27" i="4"/>
  <c r="J27" i="4"/>
  <c r="I27" i="4"/>
  <c r="H27" i="4"/>
  <c r="G27" i="4"/>
  <c r="F27" i="4"/>
  <c r="E27" i="4"/>
  <c r="D27" i="4"/>
  <c r="C27" i="4"/>
  <c r="K26" i="4"/>
  <c r="J26" i="4"/>
  <c r="I26" i="4"/>
  <c r="H26" i="4"/>
  <c r="G26" i="4"/>
  <c r="F26" i="4"/>
  <c r="E26" i="4"/>
  <c r="D26" i="4"/>
  <c r="C26" i="4"/>
  <c r="B26" i="4"/>
  <c r="K25" i="4"/>
  <c r="J25" i="4"/>
  <c r="I25" i="4"/>
  <c r="H25" i="4"/>
  <c r="G25" i="4"/>
  <c r="F25" i="4"/>
  <c r="E25" i="4"/>
  <c r="D25" i="4"/>
  <c r="C25" i="4"/>
  <c r="B25" i="4"/>
  <c r="K24" i="4"/>
  <c r="J24" i="4"/>
  <c r="I24" i="4"/>
  <c r="H24" i="4"/>
  <c r="G24" i="4"/>
  <c r="F24" i="4"/>
  <c r="E24" i="4"/>
  <c r="D24" i="4"/>
  <c r="C24" i="4"/>
  <c r="B24" i="4"/>
  <c r="K23" i="4"/>
  <c r="J23" i="4"/>
  <c r="I23" i="4"/>
  <c r="H23" i="4"/>
  <c r="G23" i="4"/>
  <c r="F23" i="4"/>
  <c r="E23" i="4"/>
  <c r="D23" i="4"/>
  <c r="C23" i="4"/>
  <c r="B23" i="4"/>
  <c r="K22" i="4"/>
  <c r="J22" i="4"/>
  <c r="I22" i="4"/>
  <c r="H22" i="4"/>
  <c r="G22" i="4"/>
  <c r="F22" i="4"/>
  <c r="E22" i="4"/>
  <c r="D22" i="4"/>
  <c r="C22" i="4"/>
  <c r="B22" i="4"/>
  <c r="K21" i="4"/>
  <c r="J21" i="4"/>
  <c r="I21" i="4"/>
  <c r="H21" i="4"/>
  <c r="G21" i="4"/>
  <c r="F21" i="4"/>
  <c r="E21" i="4"/>
  <c r="D21" i="4"/>
  <c r="C21" i="4"/>
  <c r="B21" i="4"/>
  <c r="K20" i="4"/>
  <c r="J20" i="4"/>
  <c r="I20" i="4"/>
  <c r="H20" i="4"/>
  <c r="G20" i="4"/>
  <c r="F20" i="4"/>
  <c r="E20" i="4"/>
  <c r="D20" i="4"/>
  <c r="C20" i="4"/>
  <c r="B20" i="4"/>
  <c r="K19" i="4"/>
  <c r="J19" i="4"/>
  <c r="I19" i="4"/>
  <c r="H19" i="4"/>
  <c r="G19" i="4"/>
  <c r="F19" i="4"/>
  <c r="E19" i="4"/>
  <c r="D19" i="4"/>
  <c r="C19" i="4"/>
  <c r="B19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K8" i="4"/>
  <c r="J8" i="4"/>
  <c r="I8" i="4"/>
  <c r="H8" i="4"/>
  <c r="G8" i="4"/>
  <c r="F8" i="4"/>
  <c r="E8" i="4"/>
  <c r="D8" i="4"/>
  <c r="C8" i="4"/>
  <c r="B8" i="4"/>
  <c r="K7" i="4"/>
  <c r="J7" i="4"/>
  <c r="I7" i="4"/>
  <c r="H7" i="4"/>
  <c r="G7" i="4"/>
  <c r="F7" i="4"/>
  <c r="E7" i="4"/>
  <c r="D7" i="4"/>
  <c r="C7" i="4"/>
  <c r="B7" i="4"/>
  <c r="K6" i="4"/>
  <c r="I6" i="4"/>
  <c r="H6" i="4"/>
  <c r="G6" i="4"/>
  <c r="F6" i="4"/>
  <c r="E6" i="4"/>
  <c r="D6" i="4"/>
  <c r="C6" i="4"/>
  <c r="B6" i="4"/>
  <c r="D75" i="4" l="1"/>
  <c r="D76" i="4"/>
  <c r="J76" i="3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<sst xmlns="http://schemas.openxmlformats.org/spreadsheetml/2006/main" count="341" uniqueCount="33">
  <si>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</si>
  <si>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</si>
  <si>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</si>
  <si>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</si>
  <si>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</si>
  <si>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</si>
  <si>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</si>
  <si>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</si>
  <si>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</si>
  <si>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</si>
  <si>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</si>
  <si>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</si>
  <si>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</si>
  <si>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</si>
  <si>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</si>
  <si>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</si>
  <si>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</si>
  <si>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</si>
  <si>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</si>
  <si>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</si>
  <si>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</si>
  <si>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Cuadro 6. TABLA ABREVIADA DE VIDA DE LA POBLACIÓN EN LA PROVINCIA DE DARIÉN, SEGÚN SEXO: AÑO 2000</t>
  </si>
  <si>
    <t>Ambos sexos:</t>
  </si>
  <si>
    <t>Cuadro 6. TABLA ABREVIADA DE VIDA DE LA POBLACIÓN EN LA PROVINCIA DE DARIÉN, SEGÚN SEXO: AÑO 2005</t>
  </si>
  <si>
    <t>Cuadro 6. TABLA ABREVIADA DE VIDA DE LA POBLACIÓN EN LA PROVINCIA DE DARIÉN, SEGÚN SEXO: AÑO 2010</t>
  </si>
  <si>
    <t>Cuadro 6. TABLA ABREVIADA DE VIDA DE LA POBLACIÓN EN LA PROVINCIA DE DARIÉN, SEGÚN SEXO: AÑO 2015</t>
  </si>
  <si>
    <t>Cuadro 6. TABLA ABREVIADA DE VIDA DE LA POBLACIÓN EN LA PROVINCIA DE DARIÉN, SEGÚN SEXO: AÑO 2020</t>
  </si>
  <si>
    <t>Cuadro 6. TABLA ABREVIADA DE VIDA DE LA POBLACIÓN EN LA PROVINCIA DE DARIÉN, SEGÚN SEXO: AÑO 2025</t>
  </si>
  <si>
    <t>Cuadro 6. TABLA ABREVIADA DE VIDA DE LA POBLACIÓN EN LA PROVINCIA DE DARIÉN, SEGÚN SEXO: AÑO 2030</t>
  </si>
  <si>
    <t>Cuadro 6. TABLA ABREVIADA DE VIDA DE LA POBLACIÓN EN LA PROVINCIA DE DARIÉN, SEGÚN SEXO: AÑO 2035</t>
  </si>
  <si>
    <t>Cuadro 6. TABLA ABREVIADA DE VIDA DE LA POBLACIÓN EN LA PROVINCIA DE DARIÉN, SEGÚN SEXO: AÑO 2040</t>
  </si>
  <si>
    <t>Cuadro 6. TABLA ABREVIADA DE VIDA DE LA POBLACIÓN EN LA PROVINCIA DE DARIÉN, SEGÚN SEXO: AÑO 2045</t>
  </si>
  <si>
    <t>Cuadro 6. TABLA ABREVIADA DE VIDA DE LA POBLACIÓN EN LA PROVINCIA DE DARIÉN,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</si>
</sst>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4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65" fontId="4" fillId="0" borderId="1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/>
    <xf numFmtId="1" fontId="4" fillId="0" borderId="0" xfId="0" quotePrefix="1" applyNumberFormat="1" applyFont="1" applyFill="1" applyBorder="1" applyAlignment="1" applyProtection="1">
      <alignment horizontal="center"/>
    </xf>
    <xf numFmtId="1" fontId="4" fillId="0" borderId="3" xfId="0" quotePrefix="1" applyNumberFormat="1" applyFont="1" applyFill="1" applyBorder="1" applyAlignment="1" applyProtection="1">
      <alignment horizont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6" fontId="4" fillId="0" borderId="4" xfId="0" applyNumberFormat="1" applyFont="1" applyFill="1" applyBorder="1"/>
    <xf numFmtId="2" fontId="4" fillId="0" borderId="5" xfId="0" applyNumberFormat="1" applyFont="1" applyFill="1" applyBorder="1"/>
    <xf numFmtId="0" fontId="4" fillId="0" borderId="0" xfId="1" applyFont="1" applyFill="1" applyBorder="1" applyAlignment="1" applyProtection="1">
      <alignment horizontal="center"/>
    </xf>
    <xf numFmtId="167" fontId="4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168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3" fontId="4" fillId="0" borderId="0" xfId="1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2" fontId="4" fillId="0" borderId="4" xfId="0" applyNumberFormat="1" applyFont="1" applyFill="1" applyBorder="1"/>
    <xf numFmtId="0" fontId="5" fillId="2" borderId="7" xfId="2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/>
    <xf numFmtId="170" fontId="4" fillId="0" borderId="2" xfId="1" applyNumberFormat="1" applyFont="1" applyFill="1" applyBorder="1" applyAlignment="1" applyProtection="1"/>
    <xf numFmtId="165" fontId="4" fillId="0" borderId="2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>
      <alignment horizontal="right"/>
    </xf>
    <xf numFmtId="169" fontId="4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2" fontId="4" fillId="0" borderId="8" xfId="0" applyNumberFormat="1" applyFont="1" applyFill="1" applyBorder="1"/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/>
    </xf>
  </cellXfs>
  <cellStyles count="5">
    <cellStyle name="Normal" xfId="0" builtinId="0"/>
    <cellStyle name="Normal 2" xfId="3"/>
    <cellStyle name="Normal 3" xfId="4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topLeftCell="A28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3.2523417144858846E-2</v>
      </c>
      <c r="D6" s="7">
        <f t="shared" si="0"/>
        <v>3.1599421445342599E-2</v>
      </c>
      <c r="E6" s="7">
        <f t="shared" si="0"/>
        <v>0.96840057855465744</v>
      </c>
      <c r="F6" s="32">
        <f t="shared" si="0"/>
        <v>100000</v>
      </c>
      <c r="G6" s="32">
        <f t="shared" si="0"/>
        <v>3159.9421445342596</v>
      </c>
      <c r="H6" s="32">
        <f t="shared" si="0"/>
        <v>97253.383229302126</v>
      </c>
      <c r="I6" s="33">
        <f t="shared" si="0"/>
        <v>7185264.3202361632</v>
      </c>
      <c r="J6" s="31"/>
      <c r="K6" s="30">
        <f t="shared" ref="K6:K27" si="1">+K29*0.5122+K52*0.4878</f>
        <v>71.852643202361634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3.1664559147470831E-3</v>
      </c>
      <c r="D7" s="7">
        <f t="shared" si="0"/>
        <v>1.2554715104186837E-2</v>
      </c>
      <c r="E7" s="7">
        <f t="shared" si="0"/>
        <v>0.98744528489581318</v>
      </c>
      <c r="F7" s="32">
        <f t="shared" si="0"/>
        <v>96840.05785546574</v>
      </c>
      <c r="G7" s="32">
        <f t="shared" si="0"/>
        <v>1216.5900835463879</v>
      </c>
      <c r="H7" s="32">
        <f t="shared" si="0"/>
        <v>384013.43794191931</v>
      </c>
      <c r="I7" s="33">
        <f t="shared" si="0"/>
        <v>7088010.9370068619</v>
      </c>
      <c r="J7" s="31">
        <f t="shared" ref="J7:J27" si="2">+J30*0.5122+J53*0.4878</f>
        <v>0.96253364234244287</v>
      </c>
      <c r="K7" s="30">
        <f t="shared" si="1"/>
        <v>73.182579644259107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4.6423772211466206E-4</v>
      </c>
      <c r="D8" s="7">
        <f t="shared" si="0"/>
        <v>2.318062009075261E-3</v>
      </c>
      <c r="E8" s="7">
        <f t="shared" si="0"/>
        <v>0.99768193799092475</v>
      </c>
      <c r="F8" s="32">
        <f t="shared" si="0"/>
        <v>95623.467771919357</v>
      </c>
      <c r="G8" s="32">
        <f t="shared" si="0"/>
        <v>221.49324977236503</v>
      </c>
      <c r="H8" s="32">
        <f t="shared" si="0"/>
        <v>477491.15155618708</v>
      </c>
      <c r="I8" s="33">
        <f t="shared" si="0"/>
        <v>6703997.4990649428</v>
      </c>
      <c r="J8" s="31">
        <f t="shared" si="2"/>
        <v>0.99215522371777909</v>
      </c>
      <c r="K8" s="30">
        <f t="shared" si="1"/>
        <v>70.099873707172208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5.6979702743788652E-4</v>
      </c>
      <c r="D9" s="7">
        <f t="shared" si="0"/>
        <v>2.8452238269024827E-3</v>
      </c>
      <c r="E9" s="7">
        <f t="shared" si="0"/>
        <v>0.99715477617309745</v>
      </c>
      <c r="F9" s="32">
        <f t="shared" si="0"/>
        <v>95401.974522146993</v>
      </c>
      <c r="G9" s="32">
        <f t="shared" si="0"/>
        <v>271.10779844818154</v>
      </c>
      <c r="H9" s="32">
        <f t="shared" si="0"/>
        <v>476414.06382209191</v>
      </c>
      <c r="I9" s="33">
        <f t="shared" si="0"/>
        <v>6226506.3475087555</v>
      </c>
      <c r="J9" s="31">
        <f t="shared" si="2"/>
        <v>0.99774214763895042</v>
      </c>
      <c r="K9" s="30">
        <f t="shared" si="1"/>
        <v>65.256943777326313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1.0788538621101119E-3</v>
      </c>
      <c r="D10" s="7">
        <f t="shared" si="0"/>
        <v>5.377625346704976E-3</v>
      </c>
      <c r="E10" s="7">
        <f t="shared" si="0"/>
        <v>0.99462237465329495</v>
      </c>
      <c r="F10" s="32">
        <f t="shared" si="0"/>
        <v>95130.866723698811</v>
      </c>
      <c r="G10" s="32">
        <f t="shared" si="0"/>
        <v>510.1182747996362</v>
      </c>
      <c r="H10" s="32">
        <f t="shared" si="0"/>
        <v>474482.62014185742</v>
      </c>
      <c r="I10" s="33">
        <f t="shared" si="0"/>
        <v>5750092.283686664</v>
      </c>
      <c r="J10" s="31">
        <f t="shared" si="2"/>
        <v>0.99593754548184532</v>
      </c>
      <c r="K10" s="30">
        <f t="shared" si="1"/>
        <v>60.433803742972742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1.573310059581369E-3</v>
      </c>
      <c r="D11" s="7">
        <f t="shared" si="0"/>
        <v>7.827462555300313E-3</v>
      </c>
      <c r="E11" s="7">
        <f t="shared" si="0"/>
        <v>0.99217253744469969</v>
      </c>
      <c r="F11" s="32">
        <f t="shared" si="0"/>
        <v>94620.748448899176</v>
      </c>
      <c r="G11" s="32">
        <f t="shared" si="0"/>
        <v>737.2004780753814</v>
      </c>
      <c r="H11" s="32">
        <f t="shared" si="0"/>
        <v>471327.77205469855</v>
      </c>
      <c r="I11" s="33">
        <f t="shared" si="0"/>
        <v>5275609.6635448057</v>
      </c>
      <c r="J11" s="31">
        <f t="shared" si="2"/>
        <v>0.99332596677051366</v>
      </c>
      <c r="K11" s="30">
        <f t="shared" si="1"/>
        <v>55.74120213005115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1.779102936993278E-3</v>
      </c>
      <c r="D12" s="7">
        <f t="shared" si="0"/>
        <v>8.8466923529626779E-3</v>
      </c>
      <c r="E12" s="7">
        <f t="shared" si="0"/>
        <v>0.99115330764703735</v>
      </c>
      <c r="F12" s="32">
        <f t="shared" si="0"/>
        <v>93883.547970823784</v>
      </c>
      <c r="G12" s="32">
        <f t="shared" si="0"/>
        <v>825.38952099967173</v>
      </c>
      <c r="H12" s="32">
        <f t="shared" si="0"/>
        <v>467366.03414198867</v>
      </c>
      <c r="I12" s="33">
        <f t="shared" si="0"/>
        <v>4804281.8914901083</v>
      </c>
      <c r="J12" s="31">
        <f t="shared" si="2"/>
        <v>0.99154794998843832</v>
      </c>
      <c r="K12" s="30">
        <f t="shared" si="1"/>
        <v>51.154030356196301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1.8683008239248535E-3</v>
      </c>
      <c r="D13" s="7">
        <f t="shared" si="0"/>
        <v>9.2923614055326724E-3</v>
      </c>
      <c r="E13" s="7">
        <f t="shared" si="0"/>
        <v>0.99070763859446731</v>
      </c>
      <c r="F13" s="32">
        <f t="shared" si="0"/>
        <v>93058.158449824114</v>
      </c>
      <c r="G13" s="32">
        <f t="shared" si="0"/>
        <v>859.32772501032468</v>
      </c>
      <c r="H13" s="32">
        <f t="shared" si="0"/>
        <v>463162.52973693563</v>
      </c>
      <c r="I13" s="33">
        <f t="shared" si="0"/>
        <v>4336915.8573481189</v>
      </c>
      <c r="J13" s="31">
        <f t="shared" si="2"/>
        <v>0.99094770204402627</v>
      </c>
      <c r="K13" s="30">
        <f t="shared" si="1"/>
        <v>46.582626078953766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2.0749053704035916E-3</v>
      </c>
      <c r="D14" s="7">
        <f t="shared" si="0"/>
        <v>1.0318831042773332E-2</v>
      </c>
      <c r="E14" s="7">
        <f t="shared" si="0"/>
        <v>0.98968116895722669</v>
      </c>
      <c r="F14" s="32">
        <f t="shared" si="0"/>
        <v>92198.830724813801</v>
      </c>
      <c r="G14" s="32">
        <f t="shared" si="0"/>
        <v>946.60855891064489</v>
      </c>
      <c r="H14" s="32">
        <f t="shared" si="0"/>
        <v>458681.68659502536</v>
      </c>
      <c r="I14" s="33">
        <f t="shared" si="0"/>
        <v>3873753.3276111837</v>
      </c>
      <c r="J14" s="31">
        <f t="shared" si="2"/>
        <v>0.99027015077070202</v>
      </c>
      <c r="K14" s="30">
        <f t="shared" si="1"/>
        <v>41.992015395583635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2.568288963686285E-3</v>
      </c>
      <c r="D15" s="7">
        <f t="shared" si="0"/>
        <v>1.2760680062823843E-2</v>
      </c>
      <c r="E15" s="7">
        <f t="shared" si="0"/>
        <v>0.98723931993717606</v>
      </c>
      <c r="F15" s="32">
        <f t="shared" si="0"/>
        <v>91252.222165903149</v>
      </c>
      <c r="G15" s="32">
        <f t="shared" si="0"/>
        <v>1160.06797476772</v>
      </c>
      <c r="H15" s="32">
        <f t="shared" si="0"/>
        <v>453480.80562036677</v>
      </c>
      <c r="I15" s="33">
        <f t="shared" si="0"/>
        <v>3415071.6410161583</v>
      </c>
      <c r="J15" s="31">
        <f t="shared" si="2"/>
        <v>0.98861209410552053</v>
      </c>
      <c r="K15" s="30">
        <f t="shared" si="1"/>
        <v>37.400537826699974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3.5432677506679429E-3</v>
      </c>
      <c r="D16" s="7">
        <f t="shared" si="4"/>
        <v>1.7566352521343833E-2</v>
      </c>
      <c r="E16" s="7">
        <f t="shared" si="4"/>
        <v>0.98243364747865614</v>
      </c>
      <c r="F16" s="32">
        <f t="shared" si="4"/>
        <v>90092.154191135429</v>
      </c>
      <c r="G16" s="32">
        <f t="shared" si="4"/>
        <v>1576.8591094679518</v>
      </c>
      <c r="H16" s="32">
        <f t="shared" si="4"/>
        <v>446739.11851871945</v>
      </c>
      <c r="I16" s="33">
        <f t="shared" si="4"/>
        <v>2961590.8353957916</v>
      </c>
      <c r="J16" s="31">
        <f t="shared" si="2"/>
        <v>0.9850797794453563</v>
      </c>
      <c r="K16" s="30">
        <f t="shared" si="1"/>
        <v>32.8482606590796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5.2938387463869595E-3</v>
      </c>
      <c r="D17" s="7">
        <f t="shared" si="4"/>
        <v>2.61380529038499E-2</v>
      </c>
      <c r="E17" s="7">
        <f t="shared" si="4"/>
        <v>0.97386194709615004</v>
      </c>
      <c r="F17" s="32">
        <f t="shared" si="4"/>
        <v>88515.295081667486</v>
      </c>
      <c r="G17" s="32">
        <f t="shared" si="4"/>
        <v>2304.041899971252</v>
      </c>
      <c r="H17" s="32">
        <f t="shared" si="4"/>
        <v>437181.36393999285</v>
      </c>
      <c r="I17" s="33">
        <f t="shared" si="4"/>
        <v>2514851.7168770726</v>
      </c>
      <c r="J17" s="31">
        <f t="shared" si="2"/>
        <v>0.97852347492395109</v>
      </c>
      <c r="K17" s="30">
        <f t="shared" si="1"/>
        <v>28.386043226609083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8.2492927864521552E-3</v>
      </c>
      <c r="D18" s="7">
        <f t="shared" si="4"/>
        <v>4.0446225320456275E-2</v>
      </c>
      <c r="E18" s="7">
        <f t="shared" si="4"/>
        <v>0.95955377467954373</v>
      </c>
      <c r="F18" s="32">
        <f t="shared" si="4"/>
        <v>86211.253181696229</v>
      </c>
      <c r="G18" s="32">
        <f t="shared" si="4"/>
        <v>3468.331873143517</v>
      </c>
      <c r="H18" s="32">
        <f t="shared" si="4"/>
        <v>422970.34318873228</v>
      </c>
      <c r="I18" s="33">
        <f t="shared" si="4"/>
        <v>2077670.3529370795</v>
      </c>
      <c r="J18" s="31">
        <f t="shared" si="2"/>
        <v>0.96733894375548202</v>
      </c>
      <c r="K18" s="30">
        <f t="shared" si="1"/>
        <v>24.073211385144155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1.337532219724407E-2</v>
      </c>
      <c r="D19" s="7">
        <f t="shared" si="4"/>
        <v>6.4808893057612643E-2</v>
      </c>
      <c r="E19" s="7">
        <f t="shared" si="4"/>
        <v>0.93519110694238727</v>
      </c>
      <c r="F19" s="32">
        <f t="shared" si="4"/>
        <v>82742.921308552701</v>
      </c>
      <c r="G19" s="32">
        <f t="shared" si="4"/>
        <v>5331.5348364372458</v>
      </c>
      <c r="H19" s="32">
        <f t="shared" si="4"/>
        <v>401294.23956000595</v>
      </c>
      <c r="I19" s="33">
        <f t="shared" si="4"/>
        <v>1654700.0097483476</v>
      </c>
      <c r="J19" s="31">
        <f t="shared" si="2"/>
        <v>0.948465344917926</v>
      </c>
      <c r="K19" s="30">
        <f t="shared" si="1"/>
        <v>19.97039237000314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2.1954633062132543E-2</v>
      </c>
      <c r="D20" s="7">
        <f t="shared" si="4"/>
        <v>0.10430984813871684</v>
      </c>
      <c r="E20" s="7">
        <f t="shared" si="4"/>
        <v>0.8956901518612832</v>
      </c>
      <c r="F20" s="32">
        <f t="shared" si="4"/>
        <v>77411.386472115468</v>
      </c>
      <c r="G20" s="32">
        <f t="shared" si="4"/>
        <v>8024.608145729334</v>
      </c>
      <c r="H20" s="32">
        <f t="shared" si="4"/>
        <v>368251.23544562759</v>
      </c>
      <c r="I20" s="33">
        <f t="shared" si="4"/>
        <v>1253405.7701883416</v>
      </c>
      <c r="J20" s="31">
        <f t="shared" si="2"/>
        <v>0.91716621544152033</v>
      </c>
      <c r="K20" s="30">
        <f t="shared" si="1"/>
        <v>16.163444863961526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3.6407288766601084E-2</v>
      </c>
      <c r="D21" s="7">
        <f t="shared" si="4"/>
        <v>0.16744126859941622</v>
      </c>
      <c r="E21" s="7">
        <f t="shared" si="4"/>
        <v>0.83255873140058378</v>
      </c>
      <c r="F21" s="32">
        <f t="shared" si="4"/>
        <v>69386.77832638612</v>
      </c>
      <c r="G21" s="32">
        <f t="shared" si="4"/>
        <v>11550.094237587069</v>
      </c>
      <c r="H21" s="32">
        <f t="shared" si="4"/>
        <v>319574.23454524373</v>
      </c>
      <c r="I21" s="33">
        <f t="shared" si="4"/>
        <v>885154.53474271391</v>
      </c>
      <c r="J21" s="31">
        <f t="shared" si="2"/>
        <v>0.86701032016275614</v>
      </c>
      <c r="K21" s="30">
        <f t="shared" si="1"/>
        <v>12.730428722999939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5.985936866944748E-2</v>
      </c>
      <c r="D22" s="7">
        <f t="shared" si="4"/>
        <v>0.26121724678918645</v>
      </c>
      <c r="E22" s="7">
        <f t="shared" si="4"/>
        <v>0.73878275321081355</v>
      </c>
      <c r="F22" s="32">
        <f t="shared" si="4"/>
        <v>57836.684088799055</v>
      </c>
      <c r="G22" s="32">
        <f t="shared" si="4"/>
        <v>15032.953088549322</v>
      </c>
      <c r="H22" s="32">
        <f t="shared" si="4"/>
        <v>252771.8379118939</v>
      </c>
      <c r="I22" s="33">
        <f t="shared" si="4"/>
        <v>565580.30019747023</v>
      </c>
      <c r="J22" s="31">
        <f t="shared" si="2"/>
        <v>0.78983747319351938</v>
      </c>
      <c r="K22" s="30">
        <f t="shared" si="1"/>
        <v>9.7568770213998768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9.6645943716165902E-2</v>
      </c>
      <c r="D23" s="7">
        <f t="shared" si="4"/>
        <v>0.38890563001822442</v>
      </c>
      <c r="E23" s="7">
        <f t="shared" si="4"/>
        <v>0.61109436998177569</v>
      </c>
      <c r="F23" s="32">
        <f t="shared" si="4"/>
        <v>42803.731000249732</v>
      </c>
      <c r="G23" s="32">
        <f t="shared" si="4"/>
        <v>16589.861015349234</v>
      </c>
      <c r="H23" s="32">
        <f t="shared" si="4"/>
        <v>172490.36099741483</v>
      </c>
      <c r="I23" s="33">
        <f t="shared" si="4"/>
        <v>312808.46228557639</v>
      </c>
      <c r="J23" s="31">
        <f t="shared" si="2"/>
        <v>0.6810629443040741</v>
      </c>
      <c r="K23" s="30">
        <f t="shared" si="1"/>
        <v>7.2926111024990234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0.15202465693623513</v>
      </c>
      <c r="D24" s="7">
        <f t="shared" si="4"/>
        <v>0.54288274282087867</v>
      </c>
      <c r="E24" s="7">
        <f t="shared" si="4"/>
        <v>0.45711725717912133</v>
      </c>
      <c r="F24" s="32">
        <f t="shared" si="4"/>
        <v>26213.869984900502</v>
      </c>
      <c r="G24" s="32">
        <f t="shared" si="4"/>
        <v>14207.156199484158</v>
      </c>
      <c r="H24" s="32">
        <f t="shared" si="4"/>
        <v>93711.515299892737</v>
      </c>
      <c r="I24" s="33">
        <f t="shared" si="4"/>
        <v>140318.10128816156</v>
      </c>
      <c r="J24" s="31">
        <f t="shared" si="2"/>
        <v>0.54214333105251777</v>
      </c>
      <c r="K24" s="30">
        <f t="shared" si="1"/>
        <v>5.3445972740924361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0.22985873464797923</v>
      </c>
      <c r="D25" s="7">
        <f t="shared" si="4"/>
        <v>0.6984662387016356</v>
      </c>
      <c r="E25" s="7">
        <f t="shared" si="4"/>
        <v>0.30153376129836434</v>
      </c>
      <c r="F25" s="32">
        <f t="shared" si="4"/>
        <v>12006.713785416345</v>
      </c>
      <c r="G25" s="32">
        <f t="shared" si="4"/>
        <v>8381.808457613859</v>
      </c>
      <c r="H25" s="32">
        <f t="shared" si="4"/>
        <v>36506.12429106018</v>
      </c>
      <c r="I25" s="33">
        <f t="shared" si="4"/>
        <v>46606.585988268831</v>
      </c>
      <c r="J25" s="31">
        <f t="shared" si="2"/>
        <v>0.38891342000095319</v>
      </c>
      <c r="K25" s="30">
        <f t="shared" si="1"/>
        <v>3.8783141440975486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0.33018773576544691</v>
      </c>
      <c r="D26" s="7">
        <f t="shared" si="5"/>
        <v>0.8252230333707482</v>
      </c>
      <c r="E26" s="7">
        <f t="shared" si="5"/>
        <v>0.1747769666292518</v>
      </c>
      <c r="F26" s="32">
        <f t="shared" si="5"/>
        <v>3624.9053278024862</v>
      </c>
      <c r="G26" s="32">
        <f t="shared" si="5"/>
        <v>2990.3318620755872</v>
      </c>
      <c r="H26" s="32">
        <f t="shared" si="5"/>
        <v>9063.5351861439867</v>
      </c>
      <c r="I26" s="33">
        <f t="shared" si="5"/>
        <v>10100.461697208651</v>
      </c>
      <c r="J26" s="31">
        <f t="shared" si="2"/>
        <v>0.24800036796244285</v>
      </c>
      <c r="K26" s="30">
        <f t="shared" si="1"/>
        <v>2.7841061017733169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0.61398042168680456</v>
      </c>
      <c r="D27" s="7">
        <f t="shared" si="6"/>
        <v>1</v>
      </c>
      <c r="E27" s="7">
        <f t="shared" si="6"/>
        <v>0</v>
      </c>
      <c r="F27" s="32">
        <f t="shared" si="6"/>
        <v>634.5734657268988</v>
      </c>
      <c r="G27" s="32">
        <f t="shared" si="6"/>
        <v>634.5734657268988</v>
      </c>
      <c r="H27" s="32">
        <f t="shared" si="6"/>
        <v>1036.9265110646647</v>
      </c>
      <c r="I27" s="33">
        <f t="shared" si="6"/>
        <v>1036.9265110646647</v>
      </c>
      <c r="J27" s="31">
        <f t="shared" si="2"/>
        <v>0.1022870207431886</v>
      </c>
      <c r="K27" s="30">
        <f t="shared" si="1"/>
        <v>1.6292679999998412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3.8348880807153048E-2</v>
      </c>
      <c r="D29" s="7">
        <v>3.7103101151123849E-2</v>
      </c>
      <c r="E29" s="7">
        <v>0.96289689884887619</v>
      </c>
      <c r="F29" s="32">
        <v>100000</v>
      </c>
      <c r="G29" s="32">
        <v>3710.3101151123847</v>
      </c>
      <c r="H29" s="32">
        <v>96751.457591959683</v>
      </c>
      <c r="I29" s="33">
        <v>6975910.5811855365</v>
      </c>
      <c r="J29" s="31"/>
      <c r="K29" s="30">
        <v>69.759105811855363</v>
      </c>
    </row>
    <row r="30" spans="1:11" ht="13.5" customHeight="1" x14ac:dyDescent="0.2">
      <c r="A30" s="6">
        <v>1</v>
      </c>
      <c r="B30" s="8">
        <v>4</v>
      </c>
      <c r="C30" s="7">
        <v>2.8175260131341447E-3</v>
      </c>
      <c r="D30" s="7">
        <v>1.1186399286269641E-2</v>
      </c>
      <c r="E30" s="7">
        <v>0.98881360071373037</v>
      </c>
      <c r="F30" s="32">
        <v>96289.689884887615</v>
      </c>
      <c r="G30" s="32">
        <v>1077.1349182034319</v>
      </c>
      <c r="H30" s="32">
        <v>382298.12721595931</v>
      </c>
      <c r="I30" s="33">
        <v>6879159.1235935772</v>
      </c>
      <c r="J30" s="31">
        <v>0.95809916961583796</v>
      </c>
      <c r="K30" s="30">
        <v>71.44232297162317</v>
      </c>
    </row>
    <row r="31" spans="1:11" ht="13.5" customHeight="1" x14ac:dyDescent="0.2">
      <c r="A31" s="6">
        <v>5</v>
      </c>
      <c r="B31" s="8">
        <v>5</v>
      </c>
      <c r="C31" s="7">
        <v>5.4225217620399791E-4</v>
      </c>
      <c r="D31" s="7">
        <v>2.7071487679928836E-3</v>
      </c>
      <c r="E31" s="7">
        <v>0.99729285123200717</v>
      </c>
      <c r="F31" s="32">
        <v>95212.554966684183</v>
      </c>
      <c r="G31" s="32">
        <v>257.75455087551381</v>
      </c>
      <c r="H31" s="32">
        <v>475340.74031737086</v>
      </c>
      <c r="I31" s="33">
        <v>6496860.9963776181</v>
      </c>
      <c r="J31" s="31">
        <v>0.99225791106355887</v>
      </c>
      <c r="K31" s="30">
        <v>68.235339327370582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7.1161269853678964E-4</v>
      </c>
      <c r="D32" s="7">
        <v>3.5526634398891539E-3</v>
      </c>
      <c r="E32" s="7">
        <v>0.99644733656011086</v>
      </c>
      <c r="F32" s="32">
        <v>94954.80041580867</v>
      </c>
      <c r="G32" s="32">
        <v>337.34244787921489</v>
      </c>
      <c r="H32" s="32">
        <v>474053.44026723353</v>
      </c>
      <c r="I32" s="33">
        <v>6021520.2560602473</v>
      </c>
      <c r="J32" s="31">
        <v>0.99729183732646642</v>
      </c>
      <c r="K32" s="30">
        <v>63.414595467442496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1.62303142461734E-3</v>
      </c>
      <c r="D33" s="7">
        <v>8.0856817193739293E-3</v>
      </c>
      <c r="E33" s="7">
        <v>0.99191431828062604</v>
      </c>
      <c r="F33" s="32">
        <v>94617.457967929455</v>
      </c>
      <c r="G33" s="32">
        <v>765.04665022491827</v>
      </c>
      <c r="H33" s="32">
        <v>471368.96958436421</v>
      </c>
      <c r="I33" s="33">
        <v>5547466.8157930141</v>
      </c>
      <c r="J33" s="31">
        <v>0.99433719818306554</v>
      </c>
      <c r="K33" s="30">
        <v>58.630478295805894</v>
      </c>
    </row>
    <row r="34" spans="1:11" ht="13.5" customHeight="1" x14ac:dyDescent="0.2">
      <c r="A34" s="9">
        <f t="shared" si="7"/>
        <v>20</v>
      </c>
      <c r="B34" s="8">
        <v>5</v>
      </c>
      <c r="C34" s="7">
        <v>2.4325013368743016E-3</v>
      </c>
      <c r="D34" s="7">
        <v>1.2091240926419028E-2</v>
      </c>
      <c r="E34" s="7">
        <v>0.987908759073581</v>
      </c>
      <c r="F34" s="32">
        <v>93852.411317704536</v>
      </c>
      <c r="G34" s="32">
        <v>1134.7921167677414</v>
      </c>
      <c r="H34" s="32">
        <v>466512.43292878044</v>
      </c>
      <c r="I34" s="33">
        <v>5076097.8462086497</v>
      </c>
      <c r="J34" s="31">
        <v>0.98969695298384597</v>
      </c>
      <c r="K34" s="30">
        <v>54.085960871322683</v>
      </c>
    </row>
    <row r="35" spans="1:11" ht="13.5" customHeight="1" x14ac:dyDescent="0.2">
      <c r="A35" s="9">
        <f t="shared" si="7"/>
        <v>25</v>
      </c>
      <c r="B35" s="8">
        <v>5</v>
      </c>
      <c r="C35" s="7">
        <v>2.6311053222858398E-3</v>
      </c>
      <c r="D35" s="7">
        <v>1.3069153990809934E-2</v>
      </c>
      <c r="E35" s="7">
        <v>0.98693084600919012</v>
      </c>
      <c r="F35" s="32">
        <v>92717.619200936795</v>
      </c>
      <c r="G35" s="32">
        <v>1211.7408429983188</v>
      </c>
      <c r="H35" s="32">
        <v>460544.40798500157</v>
      </c>
      <c r="I35" s="33">
        <v>4609585.4132798696</v>
      </c>
      <c r="J35" s="31">
        <v>0.98720714707149082</v>
      </c>
      <c r="K35" s="30">
        <v>49.716391048501983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2.5374738111980251E-3</v>
      </c>
      <c r="D36" s="7">
        <v>1.2606815748098169E-2</v>
      </c>
      <c r="E36" s="7">
        <v>0.98739318425190181</v>
      </c>
      <c r="F36" s="32">
        <v>91505.878357938476</v>
      </c>
      <c r="G36" s="32">
        <v>1153.5977483264141</v>
      </c>
      <c r="H36" s="32">
        <v>454624.49434375152</v>
      </c>
      <c r="I36" s="33">
        <v>4149041.0052948683</v>
      </c>
      <c r="J36" s="31">
        <v>0.98714583536655853</v>
      </c>
      <c r="K36" s="30">
        <v>45.341797486116626</v>
      </c>
    </row>
    <row r="37" spans="1:11" ht="13.5" customHeight="1" x14ac:dyDescent="0.2">
      <c r="A37" s="9">
        <f t="shared" si="7"/>
        <v>35</v>
      </c>
      <c r="B37" s="8">
        <v>5</v>
      </c>
      <c r="C37" s="7">
        <v>2.5726666892001188E-3</v>
      </c>
      <c r="D37" s="7">
        <v>1.2781856244243665E-2</v>
      </c>
      <c r="E37" s="7">
        <v>0.98721814375575634</v>
      </c>
      <c r="F37" s="32">
        <v>90352.280609612062</v>
      </c>
      <c r="G37" s="32">
        <v>1154.8698620916257</v>
      </c>
      <c r="H37" s="32">
        <v>448899.91654950543</v>
      </c>
      <c r="I37" s="33">
        <v>3694416.5109511167</v>
      </c>
      <c r="J37" s="31">
        <v>0.98740811842417442</v>
      </c>
      <c r="K37" s="30">
        <v>40.889023343126205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2.978711194227848E-3</v>
      </c>
      <c r="D38" s="7">
        <v>1.4787213823749356E-2</v>
      </c>
      <c r="E38" s="7">
        <v>0.98521278617625063</v>
      </c>
      <c r="F38" s="32">
        <v>89197.410747520436</v>
      </c>
      <c r="G38" s="32">
        <v>1318.9811852483836</v>
      </c>
      <c r="H38" s="32">
        <v>442802.64155998331</v>
      </c>
      <c r="I38" s="33">
        <v>3245516.5944016115</v>
      </c>
      <c r="J38" s="31">
        <v>0.98641729533747935</v>
      </c>
      <c r="K38" s="30">
        <v>36.385771371640764</v>
      </c>
    </row>
    <row r="39" spans="1:11" ht="13.5" customHeight="1" x14ac:dyDescent="0.2">
      <c r="A39" s="9">
        <f t="shared" si="7"/>
        <v>45</v>
      </c>
      <c r="B39" s="8">
        <v>5</v>
      </c>
      <c r="C39" s="7">
        <v>4.0446847530972892E-3</v>
      </c>
      <c r="D39" s="7">
        <v>2.0032060568220888E-2</v>
      </c>
      <c r="E39" s="7">
        <v>0.97996793943177907</v>
      </c>
      <c r="F39" s="32">
        <v>87878.429562272053</v>
      </c>
      <c r="G39" s="32">
        <v>1760.3860236315668</v>
      </c>
      <c r="H39" s="32">
        <v>435234.4202557492</v>
      </c>
      <c r="I39" s="33">
        <v>2802713.9528416283</v>
      </c>
      <c r="J39" s="31">
        <v>0.98290836459879405</v>
      </c>
      <c r="K39" s="30">
        <v>31.89308191785085</v>
      </c>
    </row>
    <row r="40" spans="1:11" ht="13.5" customHeight="1" x14ac:dyDescent="0.2">
      <c r="A40" s="9">
        <f t="shared" si="7"/>
        <v>50</v>
      </c>
      <c r="B40" s="8">
        <v>5</v>
      </c>
      <c r="C40" s="7">
        <v>6.0733936223375884E-3</v>
      </c>
      <c r="D40" s="7">
        <v>2.9942162795712459E-2</v>
      </c>
      <c r="E40" s="7">
        <v>0.97005783720428751</v>
      </c>
      <c r="F40" s="32">
        <v>86118.043538640486</v>
      </c>
      <c r="G40" s="32">
        <v>2578.5604792822269</v>
      </c>
      <c r="H40" s="32">
        <v>424566.66562799941</v>
      </c>
      <c r="I40" s="33">
        <v>2367479.5325858793</v>
      </c>
      <c r="J40" s="31">
        <v>0.97548963470885119</v>
      </c>
      <c r="K40" s="30">
        <v>27.491097513421909</v>
      </c>
    </row>
    <row r="41" spans="1:11" ht="13.5" customHeight="1" x14ac:dyDescent="0.2">
      <c r="A41" s="9">
        <f t="shared" si="7"/>
        <v>55</v>
      </c>
      <c r="B41" s="8">
        <v>5</v>
      </c>
      <c r="C41" s="7">
        <v>9.6257158645473954E-3</v>
      </c>
      <c r="D41" s="7">
        <v>4.7071950498909547E-2</v>
      </c>
      <c r="E41" s="7">
        <v>0.95292804950109045</v>
      </c>
      <c r="F41" s="32">
        <v>83539.483059358259</v>
      </c>
      <c r="G41" s="32">
        <v>3932.3664112746046</v>
      </c>
      <c r="H41" s="32">
        <v>408527.16479591472</v>
      </c>
      <c r="I41" s="33">
        <v>1942912.8669578801</v>
      </c>
      <c r="J41" s="31">
        <v>0.96222147867317898</v>
      </c>
      <c r="K41" s="30">
        <v>23.257420273684961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1.5375696913473675E-2</v>
      </c>
      <c r="D42" s="7">
        <v>7.4206252531899289E-2</v>
      </c>
      <c r="E42" s="7">
        <v>0.92579374746810073</v>
      </c>
      <c r="F42" s="32">
        <v>79607.116648083655</v>
      </c>
      <c r="G42" s="32">
        <v>5907.3458013240597</v>
      </c>
      <c r="H42" s="32">
        <v>384200.19818077132</v>
      </c>
      <c r="I42" s="33">
        <v>1534385.7021619654</v>
      </c>
      <c r="J42" s="31">
        <v>0.94045202201597466</v>
      </c>
      <c r="K42" s="30">
        <v>19.274479051225654</v>
      </c>
    </row>
    <row r="43" spans="1:11" ht="13.5" customHeight="1" x14ac:dyDescent="0.2">
      <c r="A43" s="9">
        <f t="shared" si="7"/>
        <v>65</v>
      </c>
      <c r="B43" s="8">
        <v>5</v>
      </c>
      <c r="C43" s="7">
        <v>2.4806456455274895E-2</v>
      </c>
      <c r="D43" s="7">
        <v>0.11718085509099058</v>
      </c>
      <c r="E43" s="7">
        <v>0.88281914490900948</v>
      </c>
      <c r="F43" s="32">
        <v>73699.770846759595</v>
      </c>
      <c r="G43" s="32">
        <v>8636.2021678333476</v>
      </c>
      <c r="H43" s="32">
        <v>348143.32242108398</v>
      </c>
      <c r="I43" s="33">
        <v>1150185.5039811942</v>
      </c>
      <c r="J43" s="31">
        <v>0.90615081426188626</v>
      </c>
      <c r="K43" s="30">
        <v>15.60636472496936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3.9974758452536417E-2</v>
      </c>
      <c r="D44" s="7">
        <v>0.18244657056668567</v>
      </c>
      <c r="E44" s="7">
        <v>0.81755342943331433</v>
      </c>
      <c r="F44" s="32">
        <v>65063.568678926247</v>
      </c>
      <c r="G44" s="32">
        <v>11870.624974300117</v>
      </c>
      <c r="H44" s="32">
        <v>296953.01319692953</v>
      </c>
      <c r="I44" s="33">
        <v>802042.1815601103</v>
      </c>
      <c r="J44" s="31">
        <v>0.85296196730655915</v>
      </c>
      <c r="K44" s="30">
        <v>12.327054876408702</v>
      </c>
    </row>
    <row r="45" spans="1:11" ht="13.5" customHeight="1" x14ac:dyDescent="0.2">
      <c r="A45" s="9">
        <f t="shared" si="7"/>
        <v>75</v>
      </c>
      <c r="B45" s="8">
        <v>5</v>
      </c>
      <c r="C45" s="7">
        <v>6.3957566880388936E-2</v>
      </c>
      <c r="D45" s="7">
        <v>0.27659582451094666</v>
      </c>
      <c r="E45" s="7">
        <v>0.72340417548905334</v>
      </c>
      <c r="F45" s="32">
        <v>53192.94370462613</v>
      </c>
      <c r="G45" s="32">
        <v>14712.946122145433</v>
      </c>
      <c r="H45" s="32">
        <v>230042.30523123304</v>
      </c>
      <c r="I45" s="33">
        <v>505089.16836318071</v>
      </c>
      <c r="J45" s="31">
        <v>0.77467577363384588</v>
      </c>
      <c r="K45" s="30">
        <v>9.495416744895314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0.10067410571726006</v>
      </c>
      <c r="D46" s="7">
        <v>0.4014058166604883</v>
      </c>
      <c r="E46" s="7">
        <v>0.59859418333951164</v>
      </c>
      <c r="F46" s="32">
        <v>38479.997582480697</v>
      </c>
      <c r="G46" s="32">
        <v>15446.09485468928</v>
      </c>
      <c r="H46" s="32">
        <v>153426.69045473455</v>
      </c>
      <c r="I46" s="33">
        <v>275046.8631319477</v>
      </c>
      <c r="J46" s="31">
        <v>0.66694989124071635</v>
      </c>
      <c r="K46" s="30">
        <v>7.1477879524912433</v>
      </c>
    </row>
    <row r="47" spans="1:11" ht="13.5" customHeight="1" x14ac:dyDescent="0.2">
      <c r="A47" s="9">
        <v>85</v>
      </c>
      <c r="B47" s="8">
        <v>5</v>
      </c>
      <c r="C47" s="7">
        <v>0.15513305564446853</v>
      </c>
      <c r="D47" s="7">
        <v>0.55004093908470009</v>
      </c>
      <c r="E47" s="7">
        <v>0.44995906091529991</v>
      </c>
      <c r="F47" s="32">
        <v>23033.902727791417</v>
      </c>
      <c r="G47" s="32">
        <v>12669.589487180026</v>
      </c>
      <c r="H47" s="32">
        <v>81669.180269458433</v>
      </c>
      <c r="I47" s="33">
        <v>121620.17267721312</v>
      </c>
      <c r="J47" s="31">
        <v>0.53230099683049137</v>
      </c>
      <c r="K47" s="30">
        <v>5.2800506329512729</v>
      </c>
    </row>
    <row r="48" spans="1:11" ht="13.5" customHeight="1" x14ac:dyDescent="0.2">
      <c r="A48" s="9">
        <v>90</v>
      </c>
      <c r="B48" s="8">
        <v>5</v>
      </c>
      <c r="C48" s="7">
        <v>0.23161030912959976</v>
      </c>
      <c r="D48" s="7">
        <v>0.70106155240359214</v>
      </c>
      <c r="E48" s="7">
        <v>0.29893844759640786</v>
      </c>
      <c r="F48" s="32">
        <v>10364.313240611391</v>
      </c>
      <c r="G48" s="32">
        <v>7266.0215300601267</v>
      </c>
      <c r="H48" s="32">
        <v>31371.753517216519</v>
      </c>
      <c r="I48" s="33">
        <v>39950.992407754682</v>
      </c>
      <c r="J48" s="31">
        <v>0.38413209749025135</v>
      </c>
      <c r="K48" s="30">
        <v>3.8546685612715015</v>
      </c>
    </row>
    <row r="49" spans="1:12" ht="13.5" customHeight="1" x14ac:dyDescent="0.2">
      <c r="A49" s="9">
        <v>95</v>
      </c>
      <c r="B49" s="8">
        <v>5</v>
      </c>
      <c r="C49" s="7">
        <v>0.33184628416853645</v>
      </c>
      <c r="D49" s="7">
        <v>0.82707401227815169</v>
      </c>
      <c r="E49" s="7">
        <v>0.17292598772184831</v>
      </c>
      <c r="F49" s="32">
        <v>3098.2917105512647</v>
      </c>
      <c r="G49" s="32">
        <v>2562.5165562537723</v>
      </c>
      <c r="H49" s="32">
        <v>7721.9986436621784</v>
      </c>
      <c r="I49" s="33">
        <v>8579.2388905381649</v>
      </c>
      <c r="J49" s="31">
        <v>0.24614494817525642</v>
      </c>
      <c r="K49" s="30">
        <v>2.7690223168210655</v>
      </c>
    </row>
    <row r="50" spans="1:12" ht="13.5" customHeight="1" x14ac:dyDescent="0.2">
      <c r="A50" s="9" t="s">
        <v>3</v>
      </c>
      <c r="B50" s="34" t="s">
        <v>10</v>
      </c>
      <c r="C50" s="7">
        <v>0.62500000000000122</v>
      </c>
      <c r="D50" s="7">
        <v>1</v>
      </c>
      <c r="E50" s="7">
        <v>0</v>
      </c>
      <c r="F50" s="32">
        <v>535.77515429749235</v>
      </c>
      <c r="G50" s="32">
        <v>535.77515429749235</v>
      </c>
      <c r="H50" s="32">
        <v>857.24024687598603</v>
      </c>
      <c r="I50" s="33">
        <v>857.24024687598603</v>
      </c>
      <c r="J50" s="31">
        <v>9.9920314355789255E-2</v>
      </c>
      <c r="K50" s="30">
        <v>1.5999999999999968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2.6406560876250634E-2</v>
      </c>
      <c r="D52" s="7">
        <v>2.5820444927710049E-2</v>
      </c>
      <c r="E52" s="7">
        <v>0.97417955507228993</v>
      </c>
      <c r="F52" s="32">
        <v>100000</v>
      </c>
      <c r="G52" s="32">
        <v>2582.044492771005</v>
      </c>
      <c r="H52" s="32">
        <v>97780.41543809016</v>
      </c>
      <c r="I52" s="33">
        <v>7405090.0380338915</v>
      </c>
      <c r="J52" s="31"/>
      <c r="K52" s="30">
        <v>74.050900380338916</v>
      </c>
      <c r="L52" s="29"/>
    </row>
    <row r="53" spans="1:12" ht="12.6" customHeight="1" x14ac:dyDescent="0.2">
      <c r="A53" s="6">
        <v>1</v>
      </c>
      <c r="B53" s="8">
        <v>4</v>
      </c>
      <c r="C53" s="7">
        <v>3.5328394645751829E-3</v>
      </c>
      <c r="D53" s="7">
        <v>1.3991474763754669E-2</v>
      </c>
      <c r="E53" s="7">
        <v>0.98600852523624538</v>
      </c>
      <c r="F53" s="32">
        <v>97417.955507228995</v>
      </c>
      <c r="G53" s="32">
        <v>1363.0208660159697</v>
      </c>
      <c r="H53" s="32">
        <v>385814.54936839885</v>
      </c>
      <c r="I53" s="33">
        <v>7307309.622595801</v>
      </c>
      <c r="J53" s="31">
        <v>0.96718992961297801</v>
      </c>
      <c r="K53" s="30">
        <v>75.009884826145367</v>
      </c>
    </row>
    <row r="54" spans="1:12" ht="12.6" customHeight="1" x14ac:dyDescent="0.2">
      <c r="A54" s="6">
        <v>5</v>
      </c>
      <c r="B54" s="8">
        <v>5</v>
      </c>
      <c r="C54" s="7">
        <v>3.8232094600855753E-4</v>
      </c>
      <c r="D54" s="7">
        <v>1.9095129358534357E-3</v>
      </c>
      <c r="E54" s="7">
        <v>0.9980904870641466</v>
      </c>
      <c r="F54" s="32">
        <v>96054.934641213025</v>
      </c>
      <c r="G54" s="32">
        <v>183.41814024995256</v>
      </c>
      <c r="H54" s="32">
        <v>479749.12744081538</v>
      </c>
      <c r="I54" s="33">
        <v>6921495.0732274018</v>
      </c>
      <c r="J54" s="31">
        <v>0.99204739989959878</v>
      </c>
      <c r="K54" s="30">
        <v>72.057673029300958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4.2088766553370811E-4</v>
      </c>
      <c r="D55" s="7">
        <v>2.1023977306093853E-3</v>
      </c>
      <c r="E55" s="7">
        <v>0.99789760226939062</v>
      </c>
      <c r="F55" s="32">
        <v>95871.516500963073</v>
      </c>
      <c r="G55" s="32">
        <v>201.56005872170499</v>
      </c>
      <c r="H55" s="32">
        <v>478892.76694795996</v>
      </c>
      <c r="I55" s="33">
        <v>6441745.945786586</v>
      </c>
      <c r="J55" s="31">
        <v>0.99821498269851239</v>
      </c>
      <c r="K55" s="30">
        <v>67.191447271222373</v>
      </c>
    </row>
    <row r="56" spans="1:12" ht="12.6" customHeight="1" x14ac:dyDescent="0.2">
      <c r="A56" s="9">
        <f t="shared" si="8"/>
        <v>15</v>
      </c>
      <c r="B56" s="8">
        <v>5</v>
      </c>
      <c r="C56" s="7">
        <v>5.0745626572593343E-4</v>
      </c>
      <c r="D56" s="7">
        <v>2.5341106396917787E-3</v>
      </c>
      <c r="E56" s="7">
        <v>0.99746588936030822</v>
      </c>
      <c r="F56" s="32">
        <v>95669.956442241368</v>
      </c>
      <c r="G56" s="32">
        <v>242.4382545191329</v>
      </c>
      <c r="H56" s="32">
        <v>477752.01705769997</v>
      </c>
      <c r="I56" s="33">
        <v>5962853.1788386265</v>
      </c>
      <c r="J56" s="31">
        <v>0.99761794295301198</v>
      </c>
      <c r="K56" s="30">
        <v>62.327332431039288</v>
      </c>
    </row>
    <row r="57" spans="1:12" ht="12.6" customHeight="1" x14ac:dyDescent="0.2">
      <c r="A57" s="9">
        <f t="shared" si="8"/>
        <v>20</v>
      </c>
      <c r="B57" s="8">
        <v>5</v>
      </c>
      <c r="C57" s="7">
        <v>6.7114160482646971E-4</v>
      </c>
      <c r="D57" s="7">
        <v>3.3504078572949695E-3</v>
      </c>
      <c r="E57" s="7">
        <v>0.99664959214270499</v>
      </c>
      <c r="F57" s="32">
        <v>95427.518187722235</v>
      </c>
      <c r="G57" s="32">
        <v>319.72110673830321</v>
      </c>
      <c r="H57" s="32">
        <v>476383.97685235186</v>
      </c>
      <c r="I57" s="33">
        <v>5485101.1617809264</v>
      </c>
      <c r="J57" s="31">
        <v>0.99713650564204126</v>
      </c>
      <c r="K57" s="30">
        <v>57.479239384501177</v>
      </c>
    </row>
    <row r="58" spans="1:12" ht="12.6" customHeight="1" x14ac:dyDescent="0.2">
      <c r="A58" s="9">
        <f t="shared" si="8"/>
        <v>25</v>
      </c>
      <c r="B58" s="8">
        <v>5</v>
      </c>
      <c r="C58" s="7">
        <v>8.8448296621252743E-4</v>
      </c>
      <c r="D58" s="7">
        <v>4.4130210718938698E-3</v>
      </c>
      <c r="E58" s="7">
        <v>0.9955869789281061</v>
      </c>
      <c r="F58" s="32">
        <v>95107.797080983932</v>
      </c>
      <c r="G58" s="32">
        <v>419.71271261978836</v>
      </c>
      <c r="H58" s="32">
        <v>474528.88145155978</v>
      </c>
      <c r="I58" s="33">
        <v>5008717.1849285746</v>
      </c>
      <c r="J58" s="31">
        <v>0.99610588203858286</v>
      </c>
      <c r="K58" s="30">
        <v>52.663581101175865</v>
      </c>
    </row>
    <row r="59" spans="1:12" ht="12.6" customHeight="1" x14ac:dyDescent="0.2">
      <c r="A59" s="9">
        <f t="shared" si="8"/>
        <v>30</v>
      </c>
      <c r="B59" s="8">
        <v>5</v>
      </c>
      <c r="C59" s="7">
        <v>1.1656554691046026E-3</v>
      </c>
      <c r="D59" s="7">
        <v>5.8121163988454072E-3</v>
      </c>
      <c r="E59" s="7">
        <v>0.99418788360115462</v>
      </c>
      <c r="F59" s="32">
        <v>94688.084368364143</v>
      </c>
      <c r="G59" s="32">
        <v>550.33816793262667</v>
      </c>
      <c r="H59" s="32">
        <v>472127.64193125477</v>
      </c>
      <c r="I59" s="33">
        <v>4534188.3034770144</v>
      </c>
      <c r="J59" s="31">
        <v>0.99493973999441354</v>
      </c>
      <c r="K59" s="30">
        <v>47.885521538673288</v>
      </c>
    </row>
    <row r="60" spans="1:12" ht="12.6" customHeight="1" x14ac:dyDescent="0.2">
      <c r="A60" s="9">
        <f t="shared" si="8"/>
        <v>35</v>
      </c>
      <c r="B60" s="8">
        <v>5</v>
      </c>
      <c r="C60" s="7">
        <v>1.5522457814581604E-3</v>
      </c>
      <c r="D60" s="7">
        <v>7.7326040887079278E-3</v>
      </c>
      <c r="E60" s="7">
        <v>0.99226739591129209</v>
      </c>
      <c r="F60" s="32">
        <v>94137.746200431517</v>
      </c>
      <c r="G60" s="32">
        <v>727.92992117120593</v>
      </c>
      <c r="H60" s="32">
        <v>468952.7456711125</v>
      </c>
      <c r="I60" s="33">
        <v>4062060.66154576</v>
      </c>
      <c r="J60" s="31">
        <v>0.99327534340680579</v>
      </c>
      <c r="K60" s="30">
        <v>43.150179662227139</v>
      </c>
    </row>
    <row r="61" spans="1:12" ht="12.6" customHeight="1" x14ac:dyDescent="0.2">
      <c r="A61" s="9">
        <f t="shared" si="8"/>
        <v>40</v>
      </c>
      <c r="B61" s="8">
        <v>5</v>
      </c>
      <c r="C61" s="7">
        <v>2.1373372078777805E-3</v>
      </c>
      <c r="D61" s="7">
        <v>1.0632778069494512E-2</v>
      </c>
      <c r="E61" s="7">
        <v>0.98936722193050552</v>
      </c>
      <c r="F61" s="32">
        <v>93409.816279260311</v>
      </c>
      <c r="G61" s="32">
        <v>993.20584600963048</v>
      </c>
      <c r="H61" s="32">
        <v>464693.09678832162</v>
      </c>
      <c r="I61" s="33">
        <v>3593107.9158746474</v>
      </c>
      <c r="J61" s="31">
        <v>0.9909166778057884</v>
      </c>
      <c r="K61" s="30">
        <v>38.4660634074325</v>
      </c>
    </row>
    <row r="62" spans="1:12" ht="12.6" customHeight="1" x14ac:dyDescent="0.2">
      <c r="A62" s="9">
        <f t="shared" si="8"/>
        <v>45</v>
      </c>
      <c r="B62" s="8">
        <v>5</v>
      </c>
      <c r="C62" s="7">
        <v>3.0167696189657882E-3</v>
      </c>
      <c r="D62" s="7">
        <v>1.4977308524602488E-2</v>
      </c>
      <c r="E62" s="7">
        <v>0.98502269147539756</v>
      </c>
      <c r="F62" s="32">
        <v>92416.61043325068</v>
      </c>
      <c r="G62" s="32">
        <v>1384.1520872567926</v>
      </c>
      <c r="H62" s="32">
        <v>458819.28754351119</v>
      </c>
      <c r="I62" s="33">
        <v>3128414.8190863258</v>
      </c>
      <c r="J62" s="31">
        <v>0.9873598095486964</v>
      </c>
      <c r="K62" s="30">
        <v>33.851217918729787</v>
      </c>
    </row>
    <row r="63" spans="1:12" ht="12.6" customHeight="1" x14ac:dyDescent="0.2">
      <c r="A63" s="9">
        <f t="shared" si="8"/>
        <v>50</v>
      </c>
      <c r="B63" s="8">
        <v>5</v>
      </c>
      <c r="C63" s="7">
        <v>4.475290145604033E-3</v>
      </c>
      <c r="D63" s="7">
        <v>2.2143659532361578E-2</v>
      </c>
      <c r="E63" s="7">
        <v>0.97785634046763847</v>
      </c>
      <c r="F63" s="32">
        <v>91032.458345993888</v>
      </c>
      <c r="G63" s="32">
        <v>2015.7917640075757</v>
      </c>
      <c r="H63" s="32">
        <v>450427.05577148742</v>
      </c>
      <c r="I63" s="33">
        <v>2669595.5315428148</v>
      </c>
      <c r="J63" s="31">
        <v>0.98170906934415236</v>
      </c>
      <c r="K63" s="30">
        <v>29.325754572026199</v>
      </c>
    </row>
    <row r="64" spans="1:12" ht="12.6" customHeight="1" x14ac:dyDescent="0.2">
      <c r="A64" s="9">
        <f t="shared" si="8"/>
        <v>55</v>
      </c>
      <c r="B64" s="8">
        <v>5</v>
      </c>
      <c r="C64" s="7">
        <v>6.8040203374968846E-3</v>
      </c>
      <c r="D64" s="7">
        <v>3.3489078054355907E-2</v>
      </c>
      <c r="E64" s="7">
        <v>0.96651092194564414</v>
      </c>
      <c r="F64" s="32">
        <v>89016.666581986312</v>
      </c>
      <c r="G64" s="32">
        <v>2981.086095302715</v>
      </c>
      <c r="H64" s="32">
        <v>438135.97658930864</v>
      </c>
      <c r="I64" s="33">
        <v>2219168.4757713275</v>
      </c>
      <c r="J64" s="31">
        <v>0.9727123870009835</v>
      </c>
      <c r="K64" s="30">
        <v>24.929808776061329</v>
      </c>
    </row>
    <row r="65" spans="1:11" ht="12.6" customHeight="1" x14ac:dyDescent="0.2">
      <c r="A65" s="9">
        <f t="shared" si="8"/>
        <v>60</v>
      </c>
      <c r="B65" s="8">
        <v>5</v>
      </c>
      <c r="C65" s="7">
        <v>1.127488773711122E-2</v>
      </c>
      <c r="D65" s="7">
        <v>5.4941472961815958E-2</v>
      </c>
      <c r="E65" s="7">
        <v>0.94505852703818405</v>
      </c>
      <c r="F65" s="32">
        <v>86035.580486683597</v>
      </c>
      <c r="G65" s="32">
        <v>4726.9215190632676</v>
      </c>
      <c r="H65" s="32">
        <v>419243.3334395549</v>
      </c>
      <c r="I65" s="33">
        <v>1781032.4991820189</v>
      </c>
      <c r="J65" s="31">
        <v>0.95687949823973717</v>
      </c>
      <c r="K65" s="30">
        <v>20.701115621085201</v>
      </c>
    </row>
    <row r="66" spans="1:11" ht="12.6" customHeight="1" x14ac:dyDescent="0.2">
      <c r="A66" s="9">
        <f t="shared" si="8"/>
        <v>65</v>
      </c>
      <c r="B66" s="8">
        <v>5</v>
      </c>
      <c r="C66" s="7">
        <v>1.8960160036368884E-2</v>
      </c>
      <c r="D66" s="7">
        <v>9.079502698054831E-2</v>
      </c>
      <c r="E66" s="7">
        <v>0.90920497301945169</v>
      </c>
      <c r="F66" s="32">
        <v>81308.658967620329</v>
      </c>
      <c r="G66" s="32">
        <v>7382.4218847172888</v>
      </c>
      <c r="H66" s="32">
        <v>389364.95633773762</v>
      </c>
      <c r="I66" s="33">
        <v>1361789.1657424639</v>
      </c>
      <c r="J66" s="31">
        <v>0.92873261249811845</v>
      </c>
      <c r="K66" s="30">
        <v>16.748390430160352</v>
      </c>
    </row>
    <row r="67" spans="1:11" ht="12.6" customHeight="1" x14ac:dyDescent="0.2">
      <c r="A67" s="9">
        <f t="shared" si="8"/>
        <v>70</v>
      </c>
      <c r="B67" s="8">
        <v>5</v>
      </c>
      <c r="C67" s="7">
        <v>3.2661372462509095E-2</v>
      </c>
      <c r="D67" s="7">
        <v>0.15168539392201685</v>
      </c>
      <c r="E67" s="7">
        <v>0.84831460607798315</v>
      </c>
      <c r="F67" s="32">
        <v>73926.237082903041</v>
      </c>
      <c r="G67" s="32">
        <v>11213.530393092558</v>
      </c>
      <c r="H67" s="32">
        <v>343326.98070064868</v>
      </c>
      <c r="I67" s="33">
        <v>972424.20940472628</v>
      </c>
      <c r="J67" s="31">
        <v>0.88176137865587645</v>
      </c>
      <c r="K67" s="30">
        <v>13.153979531167282</v>
      </c>
    </row>
    <row r="68" spans="1:11" ht="12.6" customHeight="1" x14ac:dyDescent="0.2">
      <c r="A68" s="9">
        <f t="shared" si="8"/>
        <v>75</v>
      </c>
      <c r="B68" s="8">
        <v>5</v>
      </c>
      <c r="C68" s="7">
        <v>5.5556176534055486E-2</v>
      </c>
      <c r="D68" s="7">
        <v>0.24506942491734229</v>
      </c>
      <c r="E68" s="7">
        <v>0.75493057508265771</v>
      </c>
      <c r="F68" s="32">
        <v>62712.706689810482</v>
      </c>
      <c r="G68" s="32">
        <v>15368.96696348182</v>
      </c>
      <c r="H68" s="32">
        <v>276638.31318666734</v>
      </c>
      <c r="I68" s="33">
        <v>629097.22870407766</v>
      </c>
      <c r="J68" s="31">
        <v>0.80575756854912584</v>
      </c>
      <c r="K68" s="30">
        <v>10.031415671718934</v>
      </c>
    </row>
    <row r="69" spans="1:11" ht="12.6" customHeight="1" x14ac:dyDescent="0.2">
      <c r="A69" s="9">
        <f t="shared" si="8"/>
        <v>80</v>
      </c>
      <c r="B69" s="8">
        <v>5</v>
      </c>
      <c r="C69" s="7">
        <v>9.2416291036870227E-2</v>
      </c>
      <c r="D69" s="7">
        <v>0.37578017778745859</v>
      </c>
      <c r="E69" s="7">
        <v>0.62421982221254146</v>
      </c>
      <c r="F69" s="32">
        <v>47343.739726328662</v>
      </c>
      <c r="G69" s="32">
        <v>17790.838931482951</v>
      </c>
      <c r="H69" s="32">
        <v>192507.60587638334</v>
      </c>
      <c r="I69" s="33">
        <v>352458.91551741038</v>
      </c>
      <c r="J69" s="31">
        <v>0.69588193934108078</v>
      </c>
      <c r="K69" s="30">
        <v>7.4446783789114566</v>
      </c>
    </row>
    <row r="70" spans="1:11" ht="12.6" customHeight="1" x14ac:dyDescent="0.2">
      <c r="A70" s="9">
        <v>85</v>
      </c>
      <c r="B70" s="8">
        <v>5</v>
      </c>
      <c r="C70" s="7">
        <v>0.14876077456977935</v>
      </c>
      <c r="D70" s="7">
        <v>0.53536648999937542</v>
      </c>
      <c r="E70" s="7">
        <v>0.46463351000062458</v>
      </c>
      <c r="F70" s="32">
        <v>29552.900794845711</v>
      </c>
      <c r="G70" s="32">
        <v>15821.6327678363</v>
      </c>
      <c r="H70" s="32">
        <v>106356.21395218557</v>
      </c>
      <c r="I70" s="33">
        <v>159951.30964102707</v>
      </c>
      <c r="J70" s="31">
        <v>0.55247798375551482</v>
      </c>
      <c r="K70" s="30">
        <v>5.4123725705100325</v>
      </c>
    </row>
    <row r="71" spans="1:11" ht="12.6" customHeight="1" x14ac:dyDescent="0.2">
      <c r="A71" s="9">
        <v>90</v>
      </c>
      <c r="B71" s="8">
        <v>5</v>
      </c>
      <c r="C71" s="7">
        <v>0.22801954553464174</v>
      </c>
      <c r="D71" s="7">
        <v>0.69574110611011841</v>
      </c>
      <c r="E71" s="7">
        <v>0.30425889388988159</v>
      </c>
      <c r="F71" s="32">
        <v>13731.268027009412</v>
      </c>
      <c r="G71" s="32">
        <v>9553.4076054060315</v>
      </c>
      <c r="H71" s="32">
        <v>41897.318859249441</v>
      </c>
      <c r="I71" s="33">
        <v>53595.095688841495</v>
      </c>
      <c r="J71" s="31">
        <v>0.39393390665528172</v>
      </c>
      <c r="K71" s="30">
        <v>3.9031424908041932</v>
      </c>
    </row>
    <row r="72" spans="1:11" ht="12.6" customHeight="1" x14ac:dyDescent="0.2">
      <c r="A72" s="9">
        <v>95</v>
      </c>
      <c r="B72" s="8">
        <v>5</v>
      </c>
      <c r="C72" s="7">
        <v>0.3284462259416206</v>
      </c>
      <c r="D72" s="7">
        <v>0.82327946757252746</v>
      </c>
      <c r="E72" s="7">
        <v>0.17672053242747254</v>
      </c>
      <c r="F72" s="32">
        <v>4177.8604216033791</v>
      </c>
      <c r="G72" s="32">
        <v>3439.5467034899652</v>
      </c>
      <c r="H72" s="32">
        <v>10472.176057524024</v>
      </c>
      <c r="I72" s="33">
        <v>11697.776829592054</v>
      </c>
      <c r="J72" s="31">
        <v>0.24994859677547457</v>
      </c>
      <c r="K72" s="30">
        <v>2.7999443851938648</v>
      </c>
    </row>
    <row r="73" spans="1:11" ht="12.6" customHeight="1" x14ac:dyDescent="0.2">
      <c r="A73" s="9" t="s">
        <v>3</v>
      </c>
      <c r="B73" s="34" t="s">
        <v>10</v>
      </c>
      <c r="C73" s="7">
        <v>0.60240963855433372</v>
      </c>
      <c r="D73" s="7">
        <v>1</v>
      </c>
      <c r="E73" s="7">
        <v>0</v>
      </c>
      <c r="F73" s="32">
        <v>738.31371811341376</v>
      </c>
      <c r="G73" s="32">
        <v>738.31371811341376</v>
      </c>
      <c r="H73" s="32">
        <v>1225.6007720680291</v>
      </c>
      <c r="I73" s="33">
        <v>1225.6007720680291</v>
      </c>
      <c r="J73" s="31">
        <v>0.10477211096792402</v>
      </c>
      <c r="K73" s="30">
        <v>1.659999999999678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0.13222194938084503</v>
      </c>
      <c r="E75" s="40" t="s">
        <v>6</v>
      </c>
      <c r="F75" s="17" t="s">
        <v>8</v>
      </c>
      <c r="G75" s="18">
        <f>+(H29-F30)/G29</f>
        <v>0.12445528614744392</v>
      </c>
      <c r="H75" s="40" t="s">
        <v>7</v>
      </c>
      <c r="I75" s="15" t="s">
        <v>8</v>
      </c>
      <c r="J75" s="16">
        <f>(H52-F53)/G52</f>
        <v>0.14037710499410463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1.2592633217279299</v>
      </c>
      <c r="E76" s="41"/>
      <c r="F76" s="20" t="s">
        <v>9</v>
      </c>
      <c r="G76" s="18">
        <f>+(H30-4*F31)/G30</f>
        <v>1.3442209743209859</v>
      </c>
      <c r="H76" s="41"/>
      <c r="I76" s="19" t="s">
        <v>9</v>
      </c>
      <c r="J76" s="16">
        <f>(H53-4*F54)/G53</f>
        <v>1.1700560448559263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topLeftCell="A19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2.6905645652470139E-2</v>
      </c>
      <c r="D6" s="7">
        <f t="shared" si="0"/>
        <v>2.6273324467282689E-2</v>
      </c>
      <c r="E6" s="7">
        <f t="shared" si="0"/>
        <v>0.97372667553271719</v>
      </c>
      <c r="F6" s="32">
        <f t="shared" si="0"/>
        <v>100000</v>
      </c>
      <c r="G6" s="32">
        <f t="shared" si="0"/>
        <v>2627.3324467282691</v>
      </c>
      <c r="H6" s="32">
        <f t="shared" si="0"/>
        <v>97691.620481984806</v>
      </c>
      <c r="I6" s="33">
        <f t="shared" si="0"/>
        <v>7505351.3565729884</v>
      </c>
      <c r="J6" s="31"/>
      <c r="K6" s="30">
        <f t="shared" ref="K6:K27" si="1">+K29*0.5122+K52*0.4878</f>
        <v>75.053513565729872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2.4694227239640187E-3</v>
      </c>
      <c r="D7" s="7">
        <f t="shared" si="0"/>
        <v>9.811158899076574E-3</v>
      </c>
      <c r="E7" s="7">
        <f t="shared" si="0"/>
        <v>0.99018884110092342</v>
      </c>
      <c r="F7" s="32">
        <f t="shared" si="0"/>
        <v>97372.667553271735</v>
      </c>
      <c r="G7" s="32">
        <f t="shared" si="0"/>
        <v>955.55581857719233</v>
      </c>
      <c r="H7" s="32">
        <f t="shared" si="0"/>
        <v>386882.81488412363</v>
      </c>
      <c r="I7" s="33">
        <f t="shared" si="0"/>
        <v>7407659.7360910028</v>
      </c>
      <c r="J7" s="31">
        <f t="shared" ref="J7:J27" si="2">+J30*0.5122+J53*0.4878</f>
        <v>0.96914887073221689</v>
      </c>
      <c r="K7" s="30">
        <f t="shared" si="1"/>
        <v>76.066987727288719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3.9123337794596923E-4</v>
      </c>
      <c r="D8" s="7">
        <f t="shared" si="0"/>
        <v>1.9538738162949917E-3</v>
      </c>
      <c r="E8" s="7">
        <f t="shared" si="0"/>
        <v>0.99804612618370503</v>
      </c>
      <c r="F8" s="32">
        <f t="shared" si="0"/>
        <v>96417.111734694539</v>
      </c>
      <c r="G8" s="32">
        <f t="shared" si="0"/>
        <v>188.2385237722913</v>
      </c>
      <c r="H8" s="32">
        <f t="shared" si="0"/>
        <v>481555.44367079437</v>
      </c>
      <c r="I8" s="33">
        <f t="shared" si="0"/>
        <v>7020776.9212068804</v>
      </c>
      <c r="J8" s="31">
        <f t="shared" si="2"/>
        <v>0.99376888584476453</v>
      </c>
      <c r="K8" s="30">
        <f t="shared" si="1"/>
        <v>72.809553187086664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4.8180639014160326E-4</v>
      </c>
      <c r="D9" s="7">
        <f t="shared" si="0"/>
        <v>2.4062614994480131E-3</v>
      </c>
      <c r="E9" s="7">
        <f t="shared" si="0"/>
        <v>0.997593738500552</v>
      </c>
      <c r="F9" s="32">
        <f t="shared" si="0"/>
        <v>96228.873210922247</v>
      </c>
      <c r="G9" s="32">
        <f t="shared" si="0"/>
        <v>231.29464026687327</v>
      </c>
      <c r="H9" s="32">
        <f t="shared" si="0"/>
        <v>480636.80979420734</v>
      </c>
      <c r="I9" s="33">
        <f t="shared" si="0"/>
        <v>6539221.477536086</v>
      </c>
      <c r="J9" s="31">
        <f t="shared" si="2"/>
        <v>0.99809060414124073</v>
      </c>
      <c r="K9" s="30">
        <f t="shared" si="1"/>
        <v>67.946628203499316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9.4088202311315688E-4</v>
      </c>
      <c r="D10" s="7">
        <f t="shared" si="0"/>
        <v>4.6913239027117698E-3</v>
      </c>
      <c r="E10" s="7">
        <f t="shared" si="0"/>
        <v>0.99530867609728824</v>
      </c>
      <c r="F10" s="32">
        <f t="shared" si="0"/>
        <v>95997.578570655372</v>
      </c>
      <c r="G10" s="32">
        <f t="shared" si="0"/>
        <v>449.26633705778278</v>
      </c>
      <c r="H10" s="32">
        <f t="shared" si="0"/>
        <v>478962.45121561573</v>
      </c>
      <c r="I10" s="33">
        <f t="shared" si="0"/>
        <v>6058584.667741878</v>
      </c>
      <c r="J10" s="31">
        <f t="shared" si="2"/>
        <v>0.99651027517631152</v>
      </c>
      <c r="K10" s="30">
        <f t="shared" si="1"/>
        <v>63.102016989917871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1.3856528350490568E-3</v>
      </c>
      <c r="D11" s="7">
        <f t="shared" si="0"/>
        <v>6.89661999200907E-3</v>
      </c>
      <c r="E11" s="7">
        <f t="shared" si="0"/>
        <v>0.99310338000799092</v>
      </c>
      <c r="F11" s="32">
        <f t="shared" si="0"/>
        <v>95548.312233597593</v>
      </c>
      <c r="G11" s="32">
        <f t="shared" si="0"/>
        <v>656.1874436622893</v>
      </c>
      <c r="H11" s="32">
        <f t="shared" si="0"/>
        <v>476158.47114883247</v>
      </c>
      <c r="I11" s="33">
        <f t="shared" si="0"/>
        <v>5579622.2165262625</v>
      </c>
      <c r="J11" s="31">
        <f t="shared" si="2"/>
        <v>0.99412645703350822</v>
      </c>
      <c r="K11" s="30">
        <f t="shared" si="1"/>
        <v>58.380952104440894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1.5412980282506054E-3</v>
      </c>
      <c r="D12" s="7">
        <f t="shared" si="0"/>
        <v>7.668127033889317E-3</v>
      </c>
      <c r="E12" s="7">
        <f t="shared" si="0"/>
        <v>0.99233187296611081</v>
      </c>
      <c r="F12" s="32">
        <f t="shared" si="0"/>
        <v>94892.124789935304</v>
      </c>
      <c r="G12" s="32">
        <f t="shared" si="0"/>
        <v>723.25869184050464</v>
      </c>
      <c r="H12" s="32">
        <f t="shared" si="0"/>
        <v>472656.19676089718</v>
      </c>
      <c r="I12" s="33">
        <f t="shared" si="0"/>
        <v>5103463.7453774307</v>
      </c>
      <c r="J12" s="31">
        <f t="shared" si="2"/>
        <v>0.99260642084322037</v>
      </c>
      <c r="K12" s="30">
        <f t="shared" si="1"/>
        <v>53.760347637921925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1.5719839201106562E-3</v>
      </c>
      <c r="D13" s="7">
        <f t="shared" si="0"/>
        <v>7.823629562325872E-3</v>
      </c>
      <c r="E13" s="7">
        <f t="shared" si="0"/>
        <v>0.99217637043767415</v>
      </c>
      <c r="F13" s="32">
        <f t="shared" si="0"/>
        <v>94168.86609809479</v>
      </c>
      <c r="G13" s="32">
        <f t="shared" si="0"/>
        <v>732.01671268994255</v>
      </c>
      <c r="H13" s="32">
        <f t="shared" si="0"/>
        <v>469022.38542077853</v>
      </c>
      <c r="I13" s="33">
        <f t="shared" si="0"/>
        <v>4630807.5486165332</v>
      </c>
      <c r="J13" s="31">
        <f t="shared" si="2"/>
        <v>0.99226225463714202</v>
      </c>
      <c r="K13" s="30">
        <f t="shared" si="1"/>
        <v>49.149253018874532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1.6978424655430964E-3</v>
      </c>
      <c r="D14" s="7">
        <f t="shared" si="0"/>
        <v>8.450768196810534E-3</v>
      </c>
      <c r="E14" s="7">
        <f t="shared" si="0"/>
        <v>0.99154923180318943</v>
      </c>
      <c r="F14" s="32">
        <f t="shared" si="0"/>
        <v>93436.849385404857</v>
      </c>
      <c r="G14" s="32">
        <f t="shared" si="0"/>
        <v>785.27410176026092</v>
      </c>
      <c r="H14" s="32">
        <f t="shared" si="0"/>
        <v>465259.27955105482</v>
      </c>
      <c r="I14" s="33">
        <f t="shared" si="0"/>
        <v>4161785.1631957544</v>
      </c>
      <c r="J14" s="31">
        <f t="shared" si="2"/>
        <v>0.99192803654226291</v>
      </c>
      <c r="K14" s="30">
        <f t="shared" si="1"/>
        <v>44.511824537788101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2.0663663042486346E-3</v>
      </c>
      <c r="D15" s="7">
        <f t="shared" si="0"/>
        <v>1.0278476236513564E-2</v>
      </c>
      <c r="E15" s="7">
        <f t="shared" si="0"/>
        <v>0.98972152376348643</v>
      </c>
      <c r="F15" s="32">
        <f t="shared" si="0"/>
        <v>92651.57528364459</v>
      </c>
      <c r="G15" s="32">
        <f t="shared" si="0"/>
        <v>948.07639000026791</v>
      </c>
      <c r="H15" s="32">
        <f t="shared" si="0"/>
        <v>460982.2178938124</v>
      </c>
      <c r="I15" s="33">
        <f t="shared" si="0"/>
        <v>3696525.8836446991</v>
      </c>
      <c r="J15" s="31">
        <f t="shared" si="2"/>
        <v>0.99076174259750927</v>
      </c>
      <c r="K15" s="30">
        <f t="shared" si="1"/>
        <v>39.865753378263904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2.8308571600826121E-3</v>
      </c>
      <c r="D16" s="7">
        <f t="shared" si="4"/>
        <v>1.4056897408603639E-2</v>
      </c>
      <c r="E16" s="7">
        <f t="shared" si="4"/>
        <v>0.98594310259139628</v>
      </c>
      <c r="F16" s="32">
        <f t="shared" si="4"/>
        <v>91703.498893644326</v>
      </c>
      <c r="G16" s="32">
        <f t="shared" si="4"/>
        <v>1283.3169091497991</v>
      </c>
      <c r="H16" s="32">
        <f t="shared" si="4"/>
        <v>455488.64988749661</v>
      </c>
      <c r="I16" s="33">
        <f t="shared" si="4"/>
        <v>3235543.6657508872</v>
      </c>
      <c r="J16" s="31">
        <f t="shared" si="2"/>
        <v>0.98803058635791041</v>
      </c>
      <c r="K16" s="30">
        <f t="shared" si="1"/>
        <v>35.249683600629837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4.2231732114416786E-3</v>
      </c>
      <c r="D17" s="7">
        <f t="shared" si="4"/>
        <v>2.0901457020229129E-2</v>
      </c>
      <c r="E17" s="7">
        <f t="shared" si="4"/>
        <v>0.97909854297977084</v>
      </c>
      <c r="F17" s="32">
        <f t="shared" si="4"/>
        <v>90420.181984494528</v>
      </c>
      <c r="G17" s="32">
        <f t="shared" si="4"/>
        <v>1880.2687382947058</v>
      </c>
      <c r="H17" s="32">
        <f t="shared" si="4"/>
        <v>447701.52565171919</v>
      </c>
      <c r="I17" s="33">
        <f t="shared" si="4"/>
        <v>2780055.0158633906</v>
      </c>
      <c r="J17" s="31">
        <f t="shared" si="2"/>
        <v>0.98282268846333498</v>
      </c>
      <c r="K17" s="30">
        <f t="shared" si="1"/>
        <v>30.710952924068287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6.574360352330561E-3</v>
      </c>
      <c r="D18" s="7">
        <f t="shared" si="4"/>
        <v>3.2353536624597556E-2</v>
      </c>
      <c r="E18" s="7">
        <f t="shared" si="4"/>
        <v>0.9676464633754025</v>
      </c>
      <c r="F18" s="32">
        <f t="shared" si="4"/>
        <v>88539.913246199823</v>
      </c>
      <c r="G18" s="32">
        <f t="shared" si="4"/>
        <v>2846.1033767127128</v>
      </c>
      <c r="H18" s="32">
        <f t="shared" si="4"/>
        <v>436071.49497224396</v>
      </c>
      <c r="I18" s="33">
        <f t="shared" si="4"/>
        <v>2332353.4902116712</v>
      </c>
      <c r="J18" s="31">
        <f t="shared" si="2"/>
        <v>0.97387184666723181</v>
      </c>
      <c r="K18" s="30">
        <f t="shared" si="1"/>
        <v>26.304533592733016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1.063349580022285E-2</v>
      </c>
      <c r="D19" s="7">
        <f t="shared" si="4"/>
        <v>5.1834645811603554E-2</v>
      </c>
      <c r="E19" s="7">
        <f t="shared" si="4"/>
        <v>0.94816535418839654</v>
      </c>
      <c r="F19" s="32">
        <f t="shared" si="4"/>
        <v>85693.809869487115</v>
      </c>
      <c r="G19" s="32">
        <f t="shared" si="4"/>
        <v>4409.8204351309678</v>
      </c>
      <c r="H19" s="32">
        <f t="shared" si="4"/>
        <v>418212.64634323068</v>
      </c>
      <c r="I19" s="33">
        <f t="shared" si="4"/>
        <v>1896281.9952394273</v>
      </c>
      <c r="J19" s="31">
        <f t="shared" si="2"/>
        <v>0.95876373017298755</v>
      </c>
      <c r="K19" s="30">
        <f t="shared" si="1"/>
        <v>22.086742423572097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1.7383003220139331E-2</v>
      </c>
      <c r="D20" s="7">
        <f t="shared" si="4"/>
        <v>8.3418519861926194E-2</v>
      </c>
      <c r="E20" s="7">
        <f t="shared" si="4"/>
        <v>0.91658148013807383</v>
      </c>
      <c r="F20" s="32">
        <f t="shared" si="4"/>
        <v>81283.989434356132</v>
      </c>
      <c r="G20" s="32">
        <f t="shared" si="4"/>
        <v>6724.9227202955426</v>
      </c>
      <c r="H20" s="32">
        <f t="shared" si="4"/>
        <v>390706.08084649744</v>
      </c>
      <c r="I20" s="33">
        <f t="shared" si="4"/>
        <v>1478069.3488961966</v>
      </c>
      <c r="J20" s="31">
        <f t="shared" si="2"/>
        <v>0.9337210179207136</v>
      </c>
      <c r="K20" s="30">
        <f t="shared" si="1"/>
        <v>18.137849669311674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2.8685122883487575E-2</v>
      </c>
      <c r="D21" s="7">
        <f t="shared" si="4"/>
        <v>0.13415740371505031</v>
      </c>
      <c r="E21" s="7">
        <f t="shared" si="4"/>
        <v>0.86584259628494964</v>
      </c>
      <c r="F21" s="32">
        <f t="shared" si="4"/>
        <v>74559.066714060609</v>
      </c>
      <c r="G21" s="32">
        <f t="shared" si="4"/>
        <v>9915.494063724178</v>
      </c>
      <c r="H21" s="32">
        <f t="shared" si="4"/>
        <v>349431.52774354431</v>
      </c>
      <c r="I21" s="33">
        <f t="shared" si="4"/>
        <v>1087363.2680496993</v>
      </c>
      <c r="J21" s="31">
        <f t="shared" si="2"/>
        <v>0.89345879088517766</v>
      </c>
      <c r="K21" s="30">
        <f t="shared" si="1"/>
        <v>14.534011383741962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4.6869820133008569E-2</v>
      </c>
      <c r="D22" s="7">
        <f t="shared" si="4"/>
        <v>0.21035541542380676</v>
      </c>
      <c r="E22" s="7">
        <f t="shared" si="4"/>
        <v>0.78964458457619324</v>
      </c>
      <c r="F22" s="32">
        <f t="shared" si="4"/>
        <v>64643.572650336413</v>
      </c>
      <c r="G22" s="32">
        <f t="shared" si="4"/>
        <v>13476.467372733678</v>
      </c>
      <c r="H22" s="32">
        <f t="shared" si="4"/>
        <v>290883.60334157466</v>
      </c>
      <c r="I22" s="33">
        <f t="shared" si="4"/>
        <v>737931.74030615494</v>
      </c>
      <c r="J22" s="31">
        <f t="shared" si="2"/>
        <v>0.83097075912520357</v>
      </c>
      <c r="K22" s="30">
        <f t="shared" si="1"/>
        <v>11.363559619464539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7.5187071567221875E-2</v>
      </c>
      <c r="D23" s="7">
        <f t="shared" si="4"/>
        <v>0.31674681316413245</v>
      </c>
      <c r="E23" s="7">
        <f t="shared" si="4"/>
        <v>0.68325318683586755</v>
      </c>
      <c r="F23" s="32">
        <f t="shared" si="4"/>
        <v>51167.105277602743</v>
      </c>
      <c r="G23" s="32">
        <f t="shared" si="4"/>
        <v>16066.81933165969</v>
      </c>
      <c r="H23" s="32">
        <f t="shared" si="4"/>
        <v>216264.04656113818</v>
      </c>
      <c r="I23" s="33">
        <f t="shared" si="4"/>
        <v>447048.13696458028</v>
      </c>
      <c r="J23" s="31">
        <f t="shared" si="2"/>
        <v>0.74121339385630702</v>
      </c>
      <c r="K23" s="30">
        <f t="shared" si="1"/>
        <v>8.6855611327290845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0.11734129439103659</v>
      </c>
      <c r="D24" s="7">
        <f t="shared" si="4"/>
        <v>0.45048358474790373</v>
      </c>
      <c r="E24" s="7">
        <f t="shared" si="4"/>
        <v>0.54951641525209638</v>
      </c>
      <c r="F24" s="32">
        <f t="shared" si="4"/>
        <v>35100.285945943055</v>
      </c>
      <c r="G24" s="32">
        <f t="shared" si="4"/>
        <v>15684.726839486821</v>
      </c>
      <c r="H24" s="32">
        <f t="shared" si="4"/>
        <v>135323.45452552426</v>
      </c>
      <c r="I24" s="33">
        <f t="shared" si="4"/>
        <v>230784.0904034421</v>
      </c>
      <c r="J24" s="31">
        <f t="shared" si="2"/>
        <v>0.62263534610873839</v>
      </c>
      <c r="K24" s="30">
        <f t="shared" si="1"/>
        <v>6.5251778615491212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0.17575674389154949</v>
      </c>
      <c r="D25" s="7">
        <f t="shared" si="4"/>
        <v>0.59517674080218064</v>
      </c>
      <c r="E25" s="7">
        <f t="shared" si="4"/>
        <v>0.40482325919781925</v>
      </c>
      <c r="F25" s="32">
        <f t="shared" si="4"/>
        <v>19415.559106456232</v>
      </c>
      <c r="G25" s="32">
        <f t="shared" si="4"/>
        <v>11466.574489355869</v>
      </c>
      <c r="H25" s="32">
        <f t="shared" si="4"/>
        <v>66140.634372682849</v>
      </c>
      <c r="I25" s="33">
        <f t="shared" si="4"/>
        <v>95460.63587791787</v>
      </c>
      <c r="J25" s="31">
        <f t="shared" si="2"/>
        <v>0.48480720388905707</v>
      </c>
      <c r="K25" s="30">
        <f t="shared" si="1"/>
        <v>4.8666108367159859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0.2496969200656291</v>
      </c>
      <c r="D26" s="7">
        <f t="shared" si="5"/>
        <v>0.72572568169391927</v>
      </c>
      <c r="E26" s="7">
        <f t="shared" si="5"/>
        <v>0.27427431830608068</v>
      </c>
      <c r="F26" s="32">
        <f t="shared" si="5"/>
        <v>7948.984617100361</v>
      </c>
      <c r="G26" s="32">
        <f t="shared" si="5"/>
        <v>5720.3956069094675</v>
      </c>
      <c r="H26" s="32">
        <f t="shared" si="5"/>
        <v>23331.475210948411</v>
      </c>
      <c r="I26" s="33">
        <f t="shared" si="5"/>
        <v>29320.001505235014</v>
      </c>
      <c r="J26" s="31">
        <f t="shared" si="2"/>
        <v>0.34774537090781465</v>
      </c>
      <c r="K26" s="30">
        <f t="shared" si="1"/>
        <v>3.6302087332878785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0.39072183679953215</v>
      </c>
      <c r="D27" s="7">
        <f t="shared" si="6"/>
        <v>1</v>
      </c>
      <c r="E27" s="7">
        <f t="shared" si="6"/>
        <v>0</v>
      </c>
      <c r="F27" s="32">
        <f t="shared" si="6"/>
        <v>2228.5890101908944</v>
      </c>
      <c r="G27" s="32">
        <f t="shared" si="6"/>
        <v>2228.5890101908944</v>
      </c>
      <c r="H27" s="32">
        <f t="shared" si="6"/>
        <v>5988.5262942866048</v>
      </c>
      <c r="I27" s="33">
        <f t="shared" si="6"/>
        <v>5988.5262942866048</v>
      </c>
      <c r="J27" s="31">
        <f t="shared" si="2"/>
        <v>0.19601383438729456</v>
      </c>
      <c r="K27" s="30">
        <f t="shared" si="1"/>
        <v>2.5913817000537711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3.053120623952171E-2</v>
      </c>
      <c r="D29" s="7">
        <v>2.9736311913864336E-2</v>
      </c>
      <c r="E29" s="7">
        <v>0.97026368808613561</v>
      </c>
      <c r="F29" s="32">
        <v>100000</v>
      </c>
      <c r="G29" s="32">
        <v>2973.6311913864338</v>
      </c>
      <c r="H29" s="32">
        <v>97396.452929434527</v>
      </c>
      <c r="I29" s="33">
        <v>7260636.294518264</v>
      </c>
      <c r="J29" s="31"/>
      <c r="K29" s="30">
        <v>72.606362945182639</v>
      </c>
    </row>
    <row r="30" spans="1:11" ht="13.5" customHeight="1" x14ac:dyDescent="0.2">
      <c r="A30" s="6">
        <v>1</v>
      </c>
      <c r="B30" s="8">
        <v>4</v>
      </c>
      <c r="C30" s="7">
        <v>2.3175108237919587E-3</v>
      </c>
      <c r="D30" s="7">
        <v>9.2140951547079984E-3</v>
      </c>
      <c r="E30" s="7">
        <v>0.99078590484529205</v>
      </c>
      <c r="F30" s="32">
        <v>97026.368808613566</v>
      </c>
      <c r="G30" s="32">
        <v>894.01019471835752</v>
      </c>
      <c r="H30" s="32">
        <v>385763.11512347532</v>
      </c>
      <c r="I30" s="33">
        <v>7163239.8415888296</v>
      </c>
      <c r="J30" s="31">
        <v>0.96631913610581976</v>
      </c>
      <c r="K30" s="30">
        <v>73.827763829010877</v>
      </c>
    </row>
    <row r="31" spans="1:11" ht="13.5" customHeight="1" x14ac:dyDescent="0.2">
      <c r="A31" s="6">
        <v>5</v>
      </c>
      <c r="B31" s="8">
        <v>5</v>
      </c>
      <c r="C31" s="7">
        <v>4.9067608426396408E-4</v>
      </c>
      <c r="D31" s="7">
        <v>2.4500208688162206E-3</v>
      </c>
      <c r="E31" s="7">
        <v>0.99754997913118382</v>
      </c>
      <c r="F31" s="32">
        <v>96132.358613895209</v>
      </c>
      <c r="G31" s="32">
        <v>235.52628477256803</v>
      </c>
      <c r="H31" s="32">
        <v>480003.59570380917</v>
      </c>
      <c r="I31" s="33">
        <v>6777476.7264653547</v>
      </c>
      <c r="J31" s="31">
        <v>0.99346805370776581</v>
      </c>
      <c r="K31" s="30">
        <v>70.501512957632997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6.2963733119560106E-4</v>
      </c>
      <c r="D32" s="7">
        <v>3.1439430509892846E-3</v>
      </c>
      <c r="E32" s="7">
        <v>0.99685605694901069</v>
      </c>
      <c r="F32" s="32">
        <v>95896.832329122641</v>
      </c>
      <c r="G32" s="32">
        <v>301.4941796130297</v>
      </c>
      <c r="H32" s="32">
        <v>478837.83993641334</v>
      </c>
      <c r="I32" s="33">
        <v>6297473.1307615452</v>
      </c>
      <c r="J32" s="31">
        <v>0.99757136034431881</v>
      </c>
      <c r="K32" s="30">
        <v>65.669250775127878</v>
      </c>
    </row>
    <row r="33" spans="1:11" ht="13.5" customHeight="1" x14ac:dyDescent="0.2">
      <c r="A33" s="9">
        <f t="shared" si="7"/>
        <v>15</v>
      </c>
      <c r="B33" s="8">
        <v>5</v>
      </c>
      <c r="C33" s="7">
        <v>1.458866242875889E-3</v>
      </c>
      <c r="D33" s="7">
        <v>7.2706309347894448E-3</v>
      </c>
      <c r="E33" s="7">
        <v>0.99272936906521059</v>
      </c>
      <c r="F33" s="32">
        <v>95595.338149509611</v>
      </c>
      <c r="G33" s="32">
        <v>695.03842277148215</v>
      </c>
      <c r="H33" s="32">
        <v>476423.6791176555</v>
      </c>
      <c r="I33" s="33">
        <v>5818635.2908251313</v>
      </c>
      <c r="J33" s="31">
        <v>0.99495829147696757</v>
      </c>
      <c r="K33" s="30">
        <v>60.86735403064192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2.2061283149083289E-3</v>
      </c>
      <c r="D34" s="7">
        <v>1.0971941912275858E-2</v>
      </c>
      <c r="E34" s="7">
        <v>0.98902805808772409</v>
      </c>
      <c r="F34" s="32">
        <v>94900.299726738129</v>
      </c>
      <c r="G34" s="32">
        <v>1041.2405760593392</v>
      </c>
      <c r="H34" s="32">
        <v>471976.4344725369</v>
      </c>
      <c r="I34" s="33">
        <v>5342211.611707476</v>
      </c>
      <c r="J34" s="31">
        <v>0.99066535766367669</v>
      </c>
      <c r="K34" s="30">
        <v>56.292884501842195</v>
      </c>
    </row>
    <row r="35" spans="1:11" ht="13.5" customHeight="1" x14ac:dyDescent="0.2">
      <c r="A35" s="9">
        <f t="shared" si="7"/>
        <v>25</v>
      </c>
      <c r="B35" s="8">
        <v>5</v>
      </c>
      <c r="C35" s="7">
        <v>2.3562334513914426E-3</v>
      </c>
      <c r="D35" s="7">
        <v>1.1711653743486749E-2</v>
      </c>
      <c r="E35" s="7">
        <v>0.98828834625651329</v>
      </c>
      <c r="F35" s="32">
        <v>93859.05915067879</v>
      </c>
      <c r="G35" s="32">
        <v>1099.2448014621914</v>
      </c>
      <c r="H35" s="32">
        <v>466526.26920861634</v>
      </c>
      <c r="I35" s="33">
        <v>4870235.1772349393</v>
      </c>
      <c r="J35" s="31">
        <v>0.98845246316161639</v>
      </c>
      <c r="K35" s="30">
        <v>51.888813091727201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2.2158721853708092E-3</v>
      </c>
      <c r="D36" s="7">
        <v>1.1017617973672107E-2</v>
      </c>
      <c r="E36" s="7">
        <v>0.98898238202632793</v>
      </c>
      <c r="F36" s="32">
        <v>92759.814349216598</v>
      </c>
      <c r="G36" s="32">
        <v>1021.9921978084167</v>
      </c>
      <c r="H36" s="32">
        <v>461214.41685834154</v>
      </c>
      <c r="I36" s="33">
        <v>4403708.9080263227</v>
      </c>
      <c r="J36" s="31">
        <v>0.98861403376215995</v>
      </c>
      <c r="K36" s="30">
        <v>47.474317827410722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2.1884311616913446E-3</v>
      </c>
      <c r="D37" s="7">
        <v>1.0882954733417629E-2</v>
      </c>
      <c r="E37" s="7">
        <v>0.9891170452665824</v>
      </c>
      <c r="F37" s="32">
        <v>91737.822151408182</v>
      </c>
      <c r="G37" s="32">
        <v>998.3785658160923</v>
      </c>
      <c r="H37" s="32">
        <v>456207.43448219239</v>
      </c>
      <c r="I37" s="33">
        <v>3942494.4911679812</v>
      </c>
      <c r="J37" s="31">
        <v>0.98914391616321262</v>
      </c>
      <c r="K37" s="30">
        <v>42.975671306662512</v>
      </c>
    </row>
    <row r="38" spans="1:11" ht="13.5" customHeight="1" x14ac:dyDescent="0.2">
      <c r="A38" s="9">
        <f t="shared" si="7"/>
        <v>40</v>
      </c>
      <c r="B38" s="8">
        <v>5</v>
      </c>
      <c r="C38" s="7">
        <v>2.4930516501552643E-3</v>
      </c>
      <c r="D38" s="7">
        <v>1.2390575244565646E-2</v>
      </c>
      <c r="E38" s="7">
        <v>0.98760942475543434</v>
      </c>
      <c r="F38" s="32">
        <v>90739.443585592089</v>
      </c>
      <c r="G38" s="32">
        <v>1124.3139033972984</v>
      </c>
      <c r="H38" s="32">
        <v>450978.98526381416</v>
      </c>
      <c r="I38" s="33">
        <v>3486287.0566857886</v>
      </c>
      <c r="J38" s="31">
        <v>0.98853931605846657</v>
      </c>
      <c r="K38" s="30">
        <v>38.420855572001244</v>
      </c>
    </row>
    <row r="39" spans="1:11" ht="13.5" customHeight="1" x14ac:dyDescent="0.2">
      <c r="A39" s="9">
        <f t="shared" si="7"/>
        <v>45</v>
      </c>
      <c r="B39" s="8">
        <v>5</v>
      </c>
      <c r="C39" s="7">
        <v>3.3622844007266347E-3</v>
      </c>
      <c r="D39" s="7">
        <v>1.6678972781077665E-2</v>
      </c>
      <c r="E39" s="7">
        <v>0.98332102721892234</v>
      </c>
      <c r="F39" s="32">
        <v>89615.129682194791</v>
      </c>
      <c r="G39" s="32">
        <v>1494.688308742072</v>
      </c>
      <c r="H39" s="32">
        <v>444545.47283955209</v>
      </c>
      <c r="I39" s="33">
        <v>3035308.0714219743</v>
      </c>
      <c r="J39" s="31">
        <v>0.98573434099041535</v>
      </c>
      <c r="K39" s="30">
        <v>33.870486849555334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5.0376730986688694E-3</v>
      </c>
      <c r="D40" s="7">
        <v>2.4895539312471415E-2</v>
      </c>
      <c r="E40" s="7">
        <v>0.97510446068752854</v>
      </c>
      <c r="F40" s="32">
        <v>88120.441373452719</v>
      </c>
      <c r="G40" s="32">
        <v>2193.8059124451247</v>
      </c>
      <c r="H40" s="32">
        <v>435480.00624034251</v>
      </c>
      <c r="I40" s="33">
        <v>2590762.5985824224</v>
      </c>
      <c r="J40" s="31">
        <v>0.97960733568761016</v>
      </c>
      <c r="K40" s="30">
        <v>29.400245371023743</v>
      </c>
    </row>
    <row r="41" spans="1:11" ht="13.5" customHeight="1" x14ac:dyDescent="0.2">
      <c r="A41" s="9">
        <f t="shared" si="7"/>
        <v>55</v>
      </c>
      <c r="B41" s="8">
        <v>5</v>
      </c>
      <c r="C41" s="7">
        <v>7.9623714944094589E-3</v>
      </c>
      <c r="D41" s="7">
        <v>3.9086765938998201E-2</v>
      </c>
      <c r="E41" s="7">
        <v>0.96091323406100182</v>
      </c>
      <c r="F41" s="32">
        <v>85926.635461007594</v>
      </c>
      <c r="G41" s="32">
        <v>3358.5942881900264</v>
      </c>
      <c r="H41" s="32">
        <v>421808.28796397691</v>
      </c>
      <c r="I41" s="33">
        <v>2155282.5923420796</v>
      </c>
      <c r="J41" s="31">
        <v>0.96860540534478601</v>
      </c>
      <c r="K41" s="30">
        <v>25.082823047576664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1.2687750172429376E-2</v>
      </c>
      <c r="D42" s="7">
        <v>6.1611203605720713E-2</v>
      </c>
      <c r="E42" s="7">
        <v>0.9383887963942793</v>
      </c>
      <c r="F42" s="32">
        <v>82568.041172817568</v>
      </c>
      <c r="G42" s="32">
        <v>5087.1163960239937</v>
      </c>
      <c r="H42" s="32">
        <v>400947.08099457656</v>
      </c>
      <c r="I42" s="33">
        <v>1733474.3043781025</v>
      </c>
      <c r="J42" s="31">
        <v>0.9505433924257507</v>
      </c>
      <c r="K42" s="30">
        <v>20.994494719208429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2.0405282675383489E-2</v>
      </c>
      <c r="D43" s="7">
        <v>9.7358725853549738E-2</v>
      </c>
      <c r="E43" s="7">
        <v>0.90264127414645023</v>
      </c>
      <c r="F43" s="32">
        <v>77480.924776793574</v>
      </c>
      <c r="G43" s="32">
        <v>7543.4441142233554</v>
      </c>
      <c r="H43" s="32">
        <v>369680.9416575057</v>
      </c>
      <c r="I43" s="33">
        <v>1332527.2233835259</v>
      </c>
      <c r="J43" s="31">
        <v>0.92201928678589429</v>
      </c>
      <c r="K43" s="30">
        <v>17.19813266584336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3.279461373354834E-2</v>
      </c>
      <c r="D44" s="7">
        <v>0.1521176466077177</v>
      </c>
      <c r="E44" s="7">
        <v>0.84788235339228235</v>
      </c>
      <c r="F44" s="32">
        <v>69937.480662570219</v>
      </c>
      <c r="G44" s="32">
        <v>10638.724968062947</v>
      </c>
      <c r="H44" s="32">
        <v>324404.64322894916</v>
      </c>
      <c r="I44" s="33">
        <v>962846.28172602027</v>
      </c>
      <c r="J44" s="31">
        <v>0.87752601412029729</v>
      </c>
      <c r="K44" s="30">
        <v>13.767242866117783</v>
      </c>
    </row>
    <row r="45" spans="1:11" ht="13.5" customHeight="1" x14ac:dyDescent="0.2">
      <c r="A45" s="9">
        <f t="shared" si="7"/>
        <v>75</v>
      </c>
      <c r="B45" s="8">
        <v>5</v>
      </c>
      <c r="C45" s="7">
        <v>5.227722221589437E-2</v>
      </c>
      <c r="D45" s="7">
        <v>0.2320329953160446</v>
      </c>
      <c r="E45" s="7">
        <v>0.7679670046839554</v>
      </c>
      <c r="F45" s="32">
        <v>59298.755694507272</v>
      </c>
      <c r="G45" s="32">
        <v>13759.267902310879</v>
      </c>
      <c r="H45" s="32">
        <v>263198.14479598554</v>
      </c>
      <c r="I45" s="33">
        <v>638441.63849707111</v>
      </c>
      <c r="J45" s="31">
        <v>0.81132668810240482</v>
      </c>
      <c r="K45" s="30">
        <v>10.766526734324186</v>
      </c>
    </row>
    <row r="46" spans="1:11" ht="13.5" customHeight="1" x14ac:dyDescent="0.2">
      <c r="A46" s="9">
        <f t="shared" si="7"/>
        <v>80</v>
      </c>
      <c r="B46" s="8">
        <v>5</v>
      </c>
      <c r="C46" s="7">
        <v>8.1977944667822822E-2</v>
      </c>
      <c r="D46" s="7">
        <v>0.34047257143043769</v>
      </c>
      <c r="E46" s="7">
        <v>0.65952742856956226</v>
      </c>
      <c r="F46" s="32">
        <v>45539.487792196393</v>
      </c>
      <c r="G46" s="32">
        <v>15504.946510234131</v>
      </c>
      <c r="H46" s="32">
        <v>189135.58485835008</v>
      </c>
      <c r="I46" s="33">
        <v>375243.49370108556</v>
      </c>
      <c r="J46" s="31">
        <v>0.71860531161781538</v>
      </c>
      <c r="K46" s="30">
        <v>8.2399585918352596</v>
      </c>
    </row>
    <row r="47" spans="1:11" ht="13.5" customHeight="1" x14ac:dyDescent="0.2">
      <c r="A47" s="9">
        <v>85</v>
      </c>
      <c r="B47" s="8">
        <v>5</v>
      </c>
      <c r="C47" s="7">
        <v>0.12574930383605235</v>
      </c>
      <c r="D47" s="7">
        <v>0.47443029436407408</v>
      </c>
      <c r="E47" s="7">
        <v>0.52556970563592587</v>
      </c>
      <c r="F47" s="32">
        <v>30034.541281962262</v>
      </c>
      <c r="G47" s="32">
        <v>14249.29626149129</v>
      </c>
      <c r="H47" s="32">
        <v>113315.11051599169</v>
      </c>
      <c r="I47" s="33">
        <v>186107.90884273549</v>
      </c>
      <c r="J47" s="31">
        <v>0.59912105170931818</v>
      </c>
      <c r="K47" s="30">
        <v>6.19646250280858</v>
      </c>
    </row>
    <row r="48" spans="1:11" ht="13.5" customHeight="1" x14ac:dyDescent="0.2">
      <c r="A48" s="9">
        <v>90</v>
      </c>
      <c r="B48" s="8">
        <v>5</v>
      </c>
      <c r="C48" s="7">
        <v>0.18664516866793238</v>
      </c>
      <c r="D48" s="7">
        <v>0.61855474179847658</v>
      </c>
      <c r="E48" s="7">
        <v>0.38144525820152342</v>
      </c>
      <c r="F48" s="32">
        <v>15785.245020470971</v>
      </c>
      <c r="G48" s="32">
        <v>9764.0381578631095</v>
      </c>
      <c r="H48" s="32">
        <v>52313.372092875798</v>
      </c>
      <c r="I48" s="33">
        <v>72792.798326743796</v>
      </c>
      <c r="J48" s="31">
        <v>0.46166280785202984</v>
      </c>
      <c r="K48" s="30">
        <v>4.6114455766979239</v>
      </c>
    </row>
    <row r="49" spans="1:12" ht="13.5" customHeight="1" x14ac:dyDescent="0.2">
      <c r="A49" s="9">
        <v>95</v>
      </c>
      <c r="B49" s="8">
        <v>5</v>
      </c>
      <c r="C49" s="7">
        <v>0.26554552946328425</v>
      </c>
      <c r="D49" s="7">
        <v>0.74962970590705458</v>
      </c>
      <c r="E49" s="7">
        <v>0.25037029409294542</v>
      </c>
      <c r="F49" s="32">
        <v>6021.2068626078626</v>
      </c>
      <c r="G49" s="32">
        <v>4513.6755296222709</v>
      </c>
      <c r="H49" s="32">
        <v>16997.746257469404</v>
      </c>
      <c r="I49" s="33">
        <v>20479.426233867995</v>
      </c>
      <c r="J49" s="31">
        <v>0.32492163241344962</v>
      </c>
      <c r="K49" s="30">
        <v>3.4012161849224509</v>
      </c>
    </row>
    <row r="50" spans="1:12" ht="13.5" customHeight="1" x14ac:dyDescent="0.2">
      <c r="A50" s="9" t="s">
        <v>3</v>
      </c>
      <c r="B50" s="34" t="s">
        <v>10</v>
      </c>
      <c r="C50" s="7">
        <v>0.43298963236275512</v>
      </c>
      <c r="D50" s="7">
        <v>1</v>
      </c>
      <c r="E50" s="7">
        <v>0</v>
      </c>
      <c r="F50" s="32">
        <v>1507.5313329855921</v>
      </c>
      <c r="G50" s="32">
        <v>1507.5313329855921</v>
      </c>
      <c r="H50" s="32">
        <v>3481.6799763985919</v>
      </c>
      <c r="I50" s="33">
        <v>3481.6799763985919</v>
      </c>
      <c r="J50" s="31">
        <v>0.1700086680475813</v>
      </c>
      <c r="K50" s="30">
        <v>2.3095241208043715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2.3098732711330706E-2</v>
      </c>
      <c r="D52" s="7">
        <v>2.2637116656419383E-2</v>
      </c>
      <c r="E52" s="7">
        <v>0.97736288334358057</v>
      </c>
      <c r="F52" s="32">
        <v>100000</v>
      </c>
      <c r="G52" s="32">
        <v>2263.7116656419385</v>
      </c>
      <c r="H52" s="32">
        <v>98001.552463157932</v>
      </c>
      <c r="I52" s="33">
        <v>7762307.1884393878</v>
      </c>
      <c r="J52" s="31"/>
      <c r="K52" s="30">
        <v>77.62307188439388</v>
      </c>
      <c r="L52" s="29"/>
    </row>
    <row r="53" spans="1:12" ht="12.6" customHeight="1" x14ac:dyDescent="0.2">
      <c r="A53" s="6">
        <v>1</v>
      </c>
      <c r="B53" s="8">
        <v>4</v>
      </c>
      <c r="C53" s="7">
        <v>2.6289333333697775E-3</v>
      </c>
      <c r="D53" s="7">
        <v>1.0438088070592736E-2</v>
      </c>
      <c r="E53" s="7">
        <v>0.98956191192940723</v>
      </c>
      <c r="F53" s="32">
        <v>97736.288334358062</v>
      </c>
      <c r="G53" s="32">
        <v>1020.1799853268749</v>
      </c>
      <c r="H53" s="32">
        <v>388058.52258687897</v>
      </c>
      <c r="I53" s="33">
        <v>7664305.6359762298</v>
      </c>
      <c r="J53" s="31">
        <v>0.9721201501000738</v>
      </c>
      <c r="K53" s="30">
        <v>78.418218725029405</v>
      </c>
    </row>
    <row r="54" spans="1:12" ht="12.6" customHeight="1" x14ac:dyDescent="0.2">
      <c r="A54" s="6">
        <v>5</v>
      </c>
      <c r="B54" s="8">
        <v>5</v>
      </c>
      <c r="C54" s="7">
        <v>2.8681649771620913E-4</v>
      </c>
      <c r="D54" s="7">
        <v>1.4329092400314136E-3</v>
      </c>
      <c r="E54" s="7">
        <v>0.99856709075996863</v>
      </c>
      <c r="F54" s="32">
        <v>96716.108349031187</v>
      </c>
      <c r="G54" s="32">
        <v>138.58540531320614</v>
      </c>
      <c r="H54" s="32">
        <v>483184.91584933025</v>
      </c>
      <c r="I54" s="33">
        <v>7276247.1133893505</v>
      </c>
      <c r="J54" s="31">
        <v>0.99408476575573368</v>
      </c>
      <c r="K54" s="30">
        <v>75.233042743310889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3.2658087147030822E-4</v>
      </c>
      <c r="D55" s="7">
        <v>1.631680747706645E-3</v>
      </c>
      <c r="E55" s="7">
        <v>0.9983683192522933</v>
      </c>
      <c r="F55" s="32">
        <v>96577.522943717981</v>
      </c>
      <c r="G55" s="32">
        <v>157.58368484846142</v>
      </c>
      <c r="H55" s="32">
        <v>482525.76502414187</v>
      </c>
      <c r="I55" s="33">
        <v>6793062.1975400206</v>
      </c>
      <c r="J55" s="31">
        <v>0.99863582077261304</v>
      </c>
      <c r="K55" s="30">
        <v>70.337921189993466</v>
      </c>
    </row>
    <row r="56" spans="1:12" ht="12.6" customHeight="1" x14ac:dyDescent="0.2">
      <c r="A56" s="9">
        <f t="shared" si="8"/>
        <v>15</v>
      </c>
      <c r="B56" s="8">
        <v>5</v>
      </c>
      <c r="C56" s="7">
        <v>3.9698797357959526E-4</v>
      </c>
      <c r="D56" s="7">
        <v>1.9829986427072899E-3</v>
      </c>
      <c r="E56" s="7">
        <v>0.99801700135729265</v>
      </c>
      <c r="F56" s="32">
        <v>96419.939258869519</v>
      </c>
      <c r="G56" s="32">
        <v>191.20060868025757</v>
      </c>
      <c r="H56" s="32">
        <v>481628.2139638224</v>
      </c>
      <c r="I56" s="33">
        <v>6310536.4325158792</v>
      </c>
      <c r="J56" s="31">
        <v>0.99813988987660673</v>
      </c>
      <c r="K56" s="30">
        <v>65.448458908206405</v>
      </c>
    </row>
    <row r="57" spans="1:12" ht="12.6" customHeight="1" x14ac:dyDescent="0.2">
      <c r="A57" s="9">
        <f t="shared" si="8"/>
        <v>20</v>
      </c>
      <c r="B57" s="8">
        <v>5</v>
      </c>
      <c r="C57" s="7">
        <v>5.2413676128128489E-4</v>
      </c>
      <c r="D57" s="7">
        <v>2.6174484307941275E-3</v>
      </c>
      <c r="E57" s="7">
        <v>0.99738255156920586</v>
      </c>
      <c r="F57" s="32">
        <v>96228.738650189262</v>
      </c>
      <c r="G57" s="32">
        <v>251.87376097723609</v>
      </c>
      <c r="H57" s="32">
        <v>480549.69539155206</v>
      </c>
      <c r="I57" s="33">
        <v>5828908.2185520567</v>
      </c>
      <c r="J57" s="31">
        <v>0.99776068232507786</v>
      </c>
      <c r="K57" s="30">
        <v>60.573465892983442</v>
      </c>
    </row>
    <row r="58" spans="1:12" ht="12.6" customHeight="1" x14ac:dyDescent="0.2">
      <c r="A58" s="9">
        <f t="shared" si="8"/>
        <v>25</v>
      </c>
      <c r="B58" s="8">
        <v>5</v>
      </c>
      <c r="C58" s="7">
        <v>6.8559912760948879E-4</v>
      </c>
      <c r="D58" s="7">
        <v>3.4223410956855352E-3</v>
      </c>
      <c r="E58" s="7">
        <v>0.99657765890431449</v>
      </c>
      <c r="F58" s="32">
        <v>95976.864889212025</v>
      </c>
      <c r="G58" s="32">
        <v>328.46556894540845</v>
      </c>
      <c r="H58" s="32">
        <v>479092.74635556352</v>
      </c>
      <c r="I58" s="33">
        <v>5348358.5231605051</v>
      </c>
      <c r="J58" s="31">
        <v>0.99696816156588874</v>
      </c>
      <c r="K58" s="30">
        <v>55.725497278268257</v>
      </c>
    </row>
    <row r="59" spans="1:12" ht="12.6" customHeight="1" x14ac:dyDescent="0.2">
      <c r="A59" s="9">
        <f t="shared" si="8"/>
        <v>30</v>
      </c>
      <c r="B59" s="8">
        <v>5</v>
      </c>
      <c r="C59" s="7">
        <v>8.9588804174605926E-4</v>
      </c>
      <c r="D59" s="7">
        <v>4.469876252995119E-3</v>
      </c>
      <c r="E59" s="7">
        <v>0.99553012374700489</v>
      </c>
      <c r="F59" s="32">
        <v>95648.399320266617</v>
      </c>
      <c r="G59" s="32">
        <v>427.53650875865424</v>
      </c>
      <c r="H59" s="32">
        <v>477220.91247629363</v>
      </c>
      <c r="I59" s="33">
        <v>4869265.7768049417</v>
      </c>
      <c r="J59" s="31">
        <v>0.99609296134514902</v>
      </c>
      <c r="K59" s="30">
        <v>50.907969306426324</v>
      </c>
    </row>
    <row r="60" spans="1:12" ht="12.6" customHeight="1" x14ac:dyDescent="0.2">
      <c r="A60" s="9">
        <f t="shared" si="8"/>
        <v>35</v>
      </c>
      <c r="B60" s="8">
        <v>5</v>
      </c>
      <c r="C60" s="7">
        <v>1.1827142774185932E-3</v>
      </c>
      <c r="D60" s="7">
        <v>5.8969224730504788E-3</v>
      </c>
      <c r="E60" s="7">
        <v>0.99410307752694949</v>
      </c>
      <c r="F60" s="32">
        <v>95220.862811507963</v>
      </c>
      <c r="G60" s="32">
        <v>561.51004581643792</v>
      </c>
      <c r="H60" s="32">
        <v>474763.90243804001</v>
      </c>
      <c r="I60" s="33">
        <v>4392044.864328648</v>
      </c>
      <c r="J60" s="31">
        <v>0.99485142001530436</v>
      </c>
      <c r="K60" s="30">
        <v>46.124816921926119</v>
      </c>
    </row>
    <row r="61" spans="1:12" ht="12.6" customHeight="1" x14ac:dyDescent="0.2">
      <c r="A61" s="9">
        <f t="shared" si="8"/>
        <v>40</v>
      </c>
      <c r="B61" s="8">
        <v>5</v>
      </c>
      <c r="C61" s="7">
        <v>1.6183379439096107E-3</v>
      </c>
      <c r="D61" s="7">
        <v>8.0607289795962284E-3</v>
      </c>
      <c r="E61" s="7">
        <v>0.9919392710204038</v>
      </c>
      <c r="F61" s="32">
        <v>94659.352765691525</v>
      </c>
      <c r="G61" s="32">
        <v>763.02338802823215</v>
      </c>
      <c r="H61" s="32">
        <v>471485.81722363015</v>
      </c>
      <c r="I61" s="33">
        <v>3917280.9618906081</v>
      </c>
      <c r="J61" s="31">
        <v>0.99309533602370359</v>
      </c>
      <c r="K61" s="30">
        <v>41.382925695540919</v>
      </c>
    </row>
    <row r="62" spans="1:12" ht="12.6" customHeight="1" x14ac:dyDescent="0.2">
      <c r="A62" s="9">
        <f t="shared" si="8"/>
        <v>45</v>
      </c>
      <c r="B62" s="8">
        <v>5</v>
      </c>
      <c r="C62" s="7">
        <v>2.272847663039011E-3</v>
      </c>
      <c r="D62" s="7">
        <v>1.1303664514423245E-2</v>
      </c>
      <c r="E62" s="7">
        <v>0.98869633548557678</v>
      </c>
      <c r="F62" s="32">
        <v>93896.329377663293</v>
      </c>
      <c r="G62" s="32">
        <v>1061.3726064208895</v>
      </c>
      <c r="H62" s="32">
        <v>466979.21012521122</v>
      </c>
      <c r="I62" s="33">
        <v>3445795.1446669782</v>
      </c>
      <c r="J62" s="31">
        <v>0.99044169106728108</v>
      </c>
      <c r="K62" s="30">
        <v>36.697868463074208</v>
      </c>
    </row>
    <row r="63" spans="1:12" ht="12.6" customHeight="1" x14ac:dyDescent="0.2">
      <c r="A63" s="9">
        <f t="shared" si="8"/>
        <v>50</v>
      </c>
      <c r="B63" s="8">
        <v>5</v>
      </c>
      <c r="C63" s="7">
        <v>3.3679316324384668E-3</v>
      </c>
      <c r="D63" s="7">
        <v>1.6707588733868944E-2</v>
      </c>
      <c r="E63" s="7">
        <v>0.98329241126613109</v>
      </c>
      <c r="F63" s="32">
        <v>92834.956771242403</v>
      </c>
      <c r="G63" s="32">
        <v>1551.0482778604201</v>
      </c>
      <c r="H63" s="32">
        <v>460534.371577318</v>
      </c>
      <c r="I63" s="33">
        <v>2978815.934541767</v>
      </c>
      <c r="J63" s="31">
        <v>0.9861988747932372</v>
      </c>
      <c r="K63" s="30">
        <v>32.087222724538591</v>
      </c>
    </row>
    <row r="64" spans="1:12" ht="12.6" customHeight="1" x14ac:dyDescent="0.2">
      <c r="A64" s="9">
        <f t="shared" si="8"/>
        <v>55</v>
      </c>
      <c r="B64" s="8">
        <v>5</v>
      </c>
      <c r="C64" s="7">
        <v>5.116920198634761E-3</v>
      </c>
      <c r="D64" s="7">
        <v>2.52835078118956E-2</v>
      </c>
      <c r="E64" s="7">
        <v>0.97471649218810441</v>
      </c>
      <c r="F64" s="32">
        <v>91283.908493381983</v>
      </c>
      <c r="G64" s="32">
        <v>2307.9774134927866</v>
      </c>
      <c r="H64" s="32">
        <v>451048.15472959203</v>
      </c>
      <c r="I64" s="33">
        <v>2518281.5629644492</v>
      </c>
      <c r="J64" s="31">
        <v>0.97940171801892673</v>
      </c>
      <c r="K64" s="30">
        <v>27.587354710463813</v>
      </c>
    </row>
    <row r="65" spans="1:11" ht="12.6" customHeight="1" x14ac:dyDescent="0.2">
      <c r="A65" s="9">
        <f t="shared" si="8"/>
        <v>60</v>
      </c>
      <c r="B65" s="8">
        <v>5</v>
      </c>
      <c r="C65" s="7">
        <v>8.4764865967702392E-3</v>
      </c>
      <c r="D65" s="7">
        <v>4.1569059706341546E-2</v>
      </c>
      <c r="E65" s="7">
        <v>0.9584309402936585</v>
      </c>
      <c r="F65" s="32">
        <v>88975.931079889197</v>
      </c>
      <c r="G65" s="32">
        <v>3698.6457914872444</v>
      </c>
      <c r="H65" s="32">
        <v>436341.8439069466</v>
      </c>
      <c r="I65" s="33">
        <v>2067233.408234857</v>
      </c>
      <c r="J65" s="31">
        <v>0.96739525332619525</v>
      </c>
      <c r="K65" s="30">
        <v>23.233624904455805</v>
      </c>
    </row>
    <row r="66" spans="1:11" ht="12.6" customHeight="1" x14ac:dyDescent="0.2">
      <c r="A66" s="9">
        <f t="shared" si="8"/>
        <v>65</v>
      </c>
      <c r="B66" s="8">
        <v>5</v>
      </c>
      <c r="C66" s="7">
        <v>1.4209547834784559E-2</v>
      </c>
      <c r="D66" s="7">
        <v>6.8781017793640889E-2</v>
      </c>
      <c r="E66" s="7">
        <v>0.93121898220635912</v>
      </c>
      <c r="F66" s="32">
        <v>85277.285288401952</v>
      </c>
      <c r="G66" s="32">
        <v>5865.4584768149653</v>
      </c>
      <c r="H66" s="32">
        <v>412782.90801460226</v>
      </c>
      <c r="I66" s="33">
        <v>1630891.5643279103</v>
      </c>
      <c r="J66" s="31">
        <v>0.94600807550016108</v>
      </c>
      <c r="K66" s="30">
        <v>19.124571787344617</v>
      </c>
    </row>
    <row r="67" spans="1:11" ht="12.6" customHeight="1" x14ac:dyDescent="0.2">
      <c r="A67" s="9">
        <f t="shared" si="8"/>
        <v>70</v>
      </c>
      <c r="B67" s="8">
        <v>5</v>
      </c>
      <c r="C67" s="7">
        <v>2.4370073245518886E-2</v>
      </c>
      <c r="D67" s="7">
        <v>0.11529878048908836</v>
      </c>
      <c r="E67" s="7">
        <v>0.88470121951091163</v>
      </c>
      <c r="F67" s="32">
        <v>79411.826811586987</v>
      </c>
      <c r="G67" s="32">
        <v>9156.0867877866694</v>
      </c>
      <c r="H67" s="32">
        <v>375710.26954013237</v>
      </c>
      <c r="I67" s="33">
        <v>1218108.656313308</v>
      </c>
      <c r="J67" s="31">
        <v>0.91018853311349213</v>
      </c>
      <c r="K67" s="30">
        <v>15.339134046159151</v>
      </c>
    </row>
    <row r="68" spans="1:11" ht="12.6" customHeight="1" x14ac:dyDescent="0.2">
      <c r="A68" s="9">
        <f t="shared" si="8"/>
        <v>75</v>
      </c>
      <c r="B68" s="8">
        <v>5</v>
      </c>
      <c r="C68" s="7">
        <v>4.1191937093127254E-2</v>
      </c>
      <c r="D68" s="7">
        <v>0.1875935121421253</v>
      </c>
      <c r="E68" s="7">
        <v>0.81240648785787473</v>
      </c>
      <c r="F68" s="32">
        <v>70255.740023800317</v>
      </c>
      <c r="G68" s="32">
        <v>13179.521019208783</v>
      </c>
      <c r="H68" s="32">
        <v>319953.90237201896</v>
      </c>
      <c r="I68" s="33">
        <v>842398.38677317579</v>
      </c>
      <c r="J68" s="31">
        <v>0.85159743640662533</v>
      </c>
      <c r="K68" s="30">
        <v>11.990456388158449</v>
      </c>
    </row>
    <row r="69" spans="1:11" ht="12.6" customHeight="1" x14ac:dyDescent="0.2">
      <c r="A69" s="9">
        <f t="shared" si="8"/>
        <v>80</v>
      </c>
      <c r="B69" s="8">
        <v>5</v>
      </c>
      <c r="C69" s="7">
        <v>6.8056515597300166E-2</v>
      </c>
      <c r="D69" s="7">
        <v>0.29183428060160371</v>
      </c>
      <c r="E69" s="7">
        <v>0.70816571939839634</v>
      </c>
      <c r="F69" s="32">
        <v>57076.219004591534</v>
      </c>
      <c r="G69" s="32">
        <v>16656.797312664552</v>
      </c>
      <c r="H69" s="32">
        <v>244749.48748809198</v>
      </c>
      <c r="I69" s="33">
        <v>522444.48440115678</v>
      </c>
      <c r="J69" s="31">
        <v>0.7649523436770439</v>
      </c>
      <c r="K69" s="30">
        <v>9.1534529356110355</v>
      </c>
    </row>
    <row r="70" spans="1:11" ht="12.6" customHeight="1" x14ac:dyDescent="0.2">
      <c r="A70" s="9">
        <v>85</v>
      </c>
      <c r="B70" s="8">
        <v>5</v>
      </c>
      <c r="C70" s="7">
        <v>0.10851271210785277</v>
      </c>
      <c r="D70" s="7">
        <v>0.42533904873846851</v>
      </c>
      <c r="E70" s="7">
        <v>0.57466095126153149</v>
      </c>
      <c r="F70" s="32">
        <v>40419.421691926982</v>
      </c>
      <c r="G70" s="32">
        <v>17191.958373003243</v>
      </c>
      <c r="H70" s="32">
        <v>158432.66691109739</v>
      </c>
      <c r="I70" s="33">
        <v>277694.9969130648</v>
      </c>
      <c r="J70" s="31">
        <v>0.64732583727598514</v>
      </c>
      <c r="K70" s="30">
        <v>6.870335726958932</v>
      </c>
    </row>
    <row r="71" spans="1:11" ht="12.6" customHeight="1" x14ac:dyDescent="0.2">
      <c r="A71" s="9">
        <v>90</v>
      </c>
      <c r="B71" s="8">
        <v>5</v>
      </c>
      <c r="C71" s="7">
        <v>0.16432367466140743</v>
      </c>
      <c r="D71" s="7">
        <v>0.5706293605022571</v>
      </c>
      <c r="E71" s="7">
        <v>0.4293706394977429</v>
      </c>
      <c r="F71" s="32">
        <v>23227.463318923739</v>
      </c>
      <c r="G71" s="32">
        <v>13254.272539767087</v>
      </c>
      <c r="H71" s="32">
        <v>80659.543228191615</v>
      </c>
      <c r="I71" s="33">
        <v>119262.33000196739</v>
      </c>
      <c r="J71" s="31">
        <v>0.50910929419279904</v>
      </c>
      <c r="K71" s="30">
        <v>5.1345395906750912</v>
      </c>
    </row>
    <row r="72" spans="1:11" ht="12.6" customHeight="1" x14ac:dyDescent="0.2">
      <c r="A72" s="9">
        <v>95</v>
      </c>
      <c r="B72" s="8">
        <v>5</v>
      </c>
      <c r="C72" s="7">
        <v>0.23305555529834956</v>
      </c>
      <c r="D72" s="7">
        <v>0.70062596623273055</v>
      </c>
      <c r="E72" s="7">
        <v>0.29937403376726945</v>
      </c>
      <c r="F72" s="32">
        <v>9973.1907791566518</v>
      </c>
      <c r="G72" s="32">
        <v>6987.4764260699885</v>
      </c>
      <c r="H72" s="32">
        <v>29982.020454843336</v>
      </c>
      <c r="I72" s="33">
        <v>38602.786773775777</v>
      </c>
      <c r="J72" s="31">
        <v>0.37171076421821603</v>
      </c>
      <c r="K72" s="30">
        <v>3.8706556034657633</v>
      </c>
    </row>
    <row r="73" spans="1:11" ht="12.6" customHeight="1" x14ac:dyDescent="0.2">
      <c r="A73" s="9" t="s">
        <v>3</v>
      </c>
      <c r="B73" s="34" t="s">
        <v>10</v>
      </c>
      <c r="C73" s="7">
        <v>0.34633978495967399</v>
      </c>
      <c r="D73" s="7">
        <v>1</v>
      </c>
      <c r="E73" s="7">
        <v>0</v>
      </c>
      <c r="F73" s="32">
        <v>2985.7143530866629</v>
      </c>
      <c r="G73" s="32">
        <v>2985.7143530866629</v>
      </c>
      <c r="H73" s="32">
        <v>8620.766318932443</v>
      </c>
      <c r="I73" s="33">
        <v>8620.766318932443</v>
      </c>
      <c r="J73" s="31">
        <v>0.22331979215523454</v>
      </c>
      <c r="K73" s="30">
        <v>2.8873379364037968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0.12090691783231231</v>
      </c>
      <c r="E75" s="40" t="s">
        <v>6</v>
      </c>
      <c r="F75" s="17" t="s">
        <v>8</v>
      </c>
      <c r="G75" s="18">
        <f>+(H29-F30)/G29</f>
        <v>0.12445528614744297</v>
      </c>
      <c r="H75" s="40" t="s">
        <v>7</v>
      </c>
      <c r="I75" s="15" t="s">
        <v>8</v>
      </c>
      <c r="J75" s="16">
        <f>(H52-F53)/G52</f>
        <v>0.11718105835914723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1.2777602522030427</v>
      </c>
      <c r="E76" s="41"/>
      <c r="F76" s="20" t="s">
        <v>9</v>
      </c>
      <c r="G76" s="18">
        <f>+(H30-4*F31)/G30</f>
        <v>1.3799402682238258</v>
      </c>
      <c r="H76" s="41"/>
      <c r="I76" s="19" t="s">
        <v>9</v>
      </c>
      <c r="J76" s="16">
        <f>(H53-4*F54)/G53</f>
        <v>1.1704691406699452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2.2301781202181133E-2</v>
      </c>
      <c r="D6" s="7">
        <f t="shared" si="0"/>
        <v>2.1871898751250132E-2</v>
      </c>
      <c r="E6" s="7">
        <f t="shared" si="0"/>
        <v>0.97812810124874994</v>
      </c>
      <c r="F6" s="32">
        <f t="shared" si="0"/>
        <v>100000</v>
      </c>
      <c r="G6" s="32">
        <f t="shared" si="0"/>
        <v>2187.1898751250133</v>
      </c>
      <c r="H6" s="32">
        <f t="shared" si="0"/>
        <v>98080.763014775206</v>
      </c>
      <c r="I6" s="33">
        <f t="shared" si="0"/>
        <v>7768143.3488902934</v>
      </c>
      <c r="J6" s="31"/>
      <c r="K6" s="30">
        <f t="shared" ref="K6:K27" si="1">+K29*0.5122+K52*0.4878</f>
        <v>77.68143348890294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2.0272099467476181E-3</v>
      </c>
      <c r="D7" s="7">
        <f t="shared" si="0"/>
        <v>8.0644790152406449E-3</v>
      </c>
      <c r="E7" s="7">
        <f t="shared" si="0"/>
        <v>0.99193552098475934</v>
      </c>
      <c r="F7" s="32">
        <f t="shared" si="0"/>
        <v>97812.810124874988</v>
      </c>
      <c r="G7" s="32">
        <f t="shared" si="0"/>
        <v>788.83696604132797</v>
      </c>
      <c r="H7" s="32">
        <f t="shared" si="0"/>
        <v>389114.09058795922</v>
      </c>
      <c r="I7" s="33">
        <f t="shared" si="0"/>
        <v>7670062.5858755186</v>
      </c>
      <c r="J7" s="31">
        <f t="shared" ref="J7:J27" si="2">+J30*0.5122+J53*0.4878</f>
        <v>0.9743897072054688</v>
      </c>
      <c r="K7" s="30">
        <f t="shared" si="1"/>
        <v>78.41170402313017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3.4303753236436611E-4</v>
      </c>
      <c r="D8" s="7">
        <f t="shared" si="0"/>
        <v>1.7133654313501502E-3</v>
      </c>
      <c r="E8" s="7">
        <f t="shared" si="0"/>
        <v>0.99828663456864986</v>
      </c>
      <c r="F8" s="32">
        <f t="shared" si="0"/>
        <v>97023.973158833658</v>
      </c>
      <c r="G8" s="32">
        <f t="shared" si="0"/>
        <v>166.1670928940656</v>
      </c>
      <c r="H8" s="32">
        <f t="shared" si="0"/>
        <v>484653.25506251503</v>
      </c>
      <c r="I8" s="33">
        <f t="shared" si="0"/>
        <v>7280948.4952875599</v>
      </c>
      <c r="J8" s="31">
        <f t="shared" si="2"/>
        <v>0.99478267649634633</v>
      </c>
      <c r="K8" s="30">
        <f t="shared" si="1"/>
        <v>75.039224103040652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4.2248020897659312E-4</v>
      </c>
      <c r="D9" s="7">
        <f t="shared" si="0"/>
        <v>2.1102118764051159E-3</v>
      </c>
      <c r="E9" s="7">
        <f t="shared" si="0"/>
        <v>0.99788978812359486</v>
      </c>
      <c r="F9" s="32">
        <f t="shared" si="0"/>
        <v>96857.8060659396</v>
      </c>
      <c r="G9" s="32">
        <f t="shared" si="0"/>
        <v>204.25384757897803</v>
      </c>
      <c r="H9" s="32">
        <f t="shared" si="0"/>
        <v>483841.17806622223</v>
      </c>
      <c r="I9" s="33">
        <f t="shared" si="0"/>
        <v>6796295.240225045</v>
      </c>
      <c r="J9" s="31">
        <f t="shared" si="2"/>
        <v>0.9983235157305268</v>
      </c>
      <c r="K9" s="30">
        <f t="shared" si="1"/>
        <v>70.162733465591614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8.448068768557495E-4</v>
      </c>
      <c r="D10" s="7">
        <f t="shared" si="0"/>
        <v>4.2132070683141131E-3</v>
      </c>
      <c r="E10" s="7">
        <f t="shared" si="0"/>
        <v>0.99578679293168582</v>
      </c>
      <c r="F10" s="32">
        <f t="shared" si="0"/>
        <v>96653.552218360623</v>
      </c>
      <c r="G10" s="32">
        <f t="shared" si="0"/>
        <v>406.58306479755004</v>
      </c>
      <c r="H10" s="32">
        <f t="shared" si="0"/>
        <v>482344.30029272079</v>
      </c>
      <c r="I10" s="33">
        <f t="shared" si="0"/>
        <v>6312454.0621588221</v>
      </c>
      <c r="J10" s="31">
        <f t="shared" si="2"/>
        <v>0.9969029404163281</v>
      </c>
      <c r="K10" s="30">
        <f t="shared" si="1"/>
        <v>65.303142001493683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1.253650846711683E-3</v>
      </c>
      <c r="D11" s="7">
        <f t="shared" si="0"/>
        <v>6.2415017522201629E-3</v>
      </c>
      <c r="E11" s="7">
        <f t="shared" si="0"/>
        <v>0.99375849824777984</v>
      </c>
      <c r="F11" s="32">
        <f t="shared" si="0"/>
        <v>96246.969153563055</v>
      </c>
      <c r="G11" s="32">
        <f t="shared" si="0"/>
        <v>598.74425182948698</v>
      </c>
      <c r="H11" s="32">
        <f t="shared" si="0"/>
        <v>479788.78373041481</v>
      </c>
      <c r="I11" s="33">
        <f t="shared" si="0"/>
        <v>5830109.7618661011</v>
      </c>
      <c r="J11" s="31">
        <f t="shared" si="2"/>
        <v>0.9946893294292275</v>
      </c>
      <c r="K11" s="30">
        <f t="shared" si="1"/>
        <v>60.561529747012401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1.3772917553457253E-3</v>
      </c>
      <c r="D12" s="7">
        <f t="shared" si="0"/>
        <v>6.8547177013700564E-3</v>
      </c>
      <c r="E12" s="7">
        <f t="shared" si="0"/>
        <v>0.99314528229862997</v>
      </c>
      <c r="F12" s="32">
        <f t="shared" si="0"/>
        <v>95648.224901733571</v>
      </c>
      <c r="G12" s="32">
        <f t="shared" si="0"/>
        <v>652.16228687119883</v>
      </c>
      <c r="H12" s="32">
        <f t="shared" si="0"/>
        <v>476609.50018768717</v>
      </c>
      <c r="I12" s="33">
        <f t="shared" si="0"/>
        <v>5350320.9781356864</v>
      </c>
      <c r="J12" s="31">
        <f t="shared" si="2"/>
        <v>0.99334460018988224</v>
      </c>
      <c r="K12" s="30">
        <f t="shared" si="1"/>
        <v>55.916441509456845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1.3729285645002203E-3</v>
      </c>
      <c r="D13" s="7">
        <f t="shared" si="0"/>
        <v>6.8359895003312736E-3</v>
      </c>
      <c r="E13" s="7">
        <f t="shared" si="0"/>
        <v>0.99316401049966885</v>
      </c>
      <c r="F13" s="32">
        <f t="shared" si="0"/>
        <v>94996.062614862385</v>
      </c>
      <c r="G13" s="32">
        <f t="shared" si="0"/>
        <v>645.46971210950892</v>
      </c>
      <c r="H13" s="32">
        <f t="shared" si="0"/>
        <v>473367.3524841608</v>
      </c>
      <c r="I13" s="33">
        <f t="shared" si="0"/>
        <v>4873711.4779479988</v>
      </c>
      <c r="J13" s="31">
        <f t="shared" si="2"/>
        <v>0.9931573490792156</v>
      </c>
      <c r="K13" s="30">
        <f t="shared" si="1"/>
        <v>51.276777285661062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1.4495351498976547E-3</v>
      </c>
      <c r="D14" s="7">
        <f t="shared" si="0"/>
        <v>7.2189044474459891E-3</v>
      </c>
      <c r="E14" s="7">
        <f t="shared" si="0"/>
        <v>0.992781095552554</v>
      </c>
      <c r="F14" s="32">
        <f t="shared" si="0"/>
        <v>94350.592902752862</v>
      </c>
      <c r="G14" s="32">
        <f t="shared" si="0"/>
        <v>677.39392442721714</v>
      </c>
      <c r="H14" s="32">
        <f t="shared" si="0"/>
        <v>470087.60477373085</v>
      </c>
      <c r="I14" s="33">
        <f t="shared" si="0"/>
        <v>4400344.1254638378</v>
      </c>
      <c r="J14" s="31">
        <f t="shared" si="2"/>
        <v>0.99303080622652606</v>
      </c>
      <c r="K14" s="30">
        <f t="shared" si="1"/>
        <v>46.606341680875545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1.7394651866406759E-3</v>
      </c>
      <c r="D15" s="7">
        <f t="shared" si="0"/>
        <v>8.6588069069550491E-3</v>
      </c>
      <c r="E15" s="7">
        <f t="shared" si="0"/>
        <v>0.99134119309304491</v>
      </c>
      <c r="F15" s="32">
        <f t="shared" si="0"/>
        <v>93673.198978325643</v>
      </c>
      <c r="G15" s="32">
        <f t="shared" si="0"/>
        <v>807.3285894699934</v>
      </c>
      <c r="H15" s="32">
        <f t="shared" si="0"/>
        <v>466425.57254197367</v>
      </c>
      <c r="I15" s="33">
        <f t="shared" si="0"/>
        <v>3930256.5206901068</v>
      </c>
      <c r="J15" s="31">
        <f t="shared" si="2"/>
        <v>0.9921707088295324</v>
      </c>
      <c r="K15" s="30">
        <f t="shared" si="1"/>
        <v>41.922245738391595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2.3690941719063316E-3</v>
      </c>
      <c r="D16" s="7">
        <f t="shared" si="4"/>
        <v>1.1776167307541364E-2</v>
      </c>
      <c r="E16" s="7">
        <f t="shared" si="4"/>
        <v>0.98822383269245861</v>
      </c>
      <c r="F16" s="32">
        <f t="shared" si="4"/>
        <v>92865.870388855663</v>
      </c>
      <c r="G16" s="32">
        <f t="shared" si="4"/>
        <v>1088.3908691581141</v>
      </c>
      <c r="H16" s="32">
        <f t="shared" si="4"/>
        <v>461760.29537777515</v>
      </c>
      <c r="I16" s="33">
        <f t="shared" si="4"/>
        <v>3463830.9481481332</v>
      </c>
      <c r="J16" s="31">
        <f t="shared" si="2"/>
        <v>0.98995129112922375</v>
      </c>
      <c r="K16" s="30">
        <f t="shared" si="1"/>
        <v>37.2618662965981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3.5297267453422432E-3</v>
      </c>
      <c r="D17" s="7">
        <f t="shared" si="4"/>
        <v>1.7496458532171445E-2</v>
      </c>
      <c r="E17" s="7">
        <f t="shared" si="4"/>
        <v>0.98250354146782859</v>
      </c>
      <c r="F17" s="32">
        <f t="shared" si="4"/>
        <v>91777.479519697546</v>
      </c>
      <c r="G17" s="32">
        <f t="shared" si="4"/>
        <v>1596.9755460649462</v>
      </c>
      <c r="H17" s="32">
        <f t="shared" si="4"/>
        <v>455152.61012832262</v>
      </c>
      <c r="I17" s="33">
        <f t="shared" si="4"/>
        <v>3002070.6527703586</v>
      </c>
      <c r="J17" s="31">
        <f t="shared" si="2"/>
        <v>0.98561732835988447</v>
      </c>
      <c r="K17" s="30">
        <f t="shared" si="1"/>
        <v>32.669787501715696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5.4895412923730048E-3</v>
      </c>
      <c r="D18" s="7">
        <f t="shared" si="4"/>
        <v>2.7080083303992999E-2</v>
      </c>
      <c r="E18" s="7">
        <f t="shared" si="4"/>
        <v>0.97291991669600697</v>
      </c>
      <c r="F18" s="32">
        <f t="shared" si="4"/>
        <v>90180.5039736326</v>
      </c>
      <c r="G18" s="32">
        <f t="shared" si="4"/>
        <v>2425.2540976612718</v>
      </c>
      <c r="H18" s="32">
        <f t="shared" si="4"/>
        <v>445258.14811834</v>
      </c>
      <c r="I18" s="33">
        <f t="shared" si="4"/>
        <v>2546918.042642036</v>
      </c>
      <c r="J18" s="31">
        <f t="shared" si="2"/>
        <v>0.97812599110997156</v>
      </c>
      <c r="K18" s="30">
        <f t="shared" si="1"/>
        <v>28.197489210120416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8.8606927575115377E-3</v>
      </c>
      <c r="D19" s="7">
        <f t="shared" si="4"/>
        <v>4.3361980742390241E-2</v>
      </c>
      <c r="E19" s="7">
        <f t="shared" si="4"/>
        <v>0.95663801925760972</v>
      </c>
      <c r="F19" s="32">
        <f t="shared" si="4"/>
        <v>87755.24987597132</v>
      </c>
      <c r="G19" s="32">
        <f t="shared" si="4"/>
        <v>3775.1669765202168</v>
      </c>
      <c r="H19" s="32">
        <f t="shared" si="4"/>
        <v>430004.24143877125</v>
      </c>
      <c r="I19" s="33">
        <f t="shared" si="4"/>
        <v>2101659.894523696</v>
      </c>
      <c r="J19" s="31">
        <f t="shared" si="2"/>
        <v>0.96548609309977629</v>
      </c>
      <c r="K19" s="30">
        <f t="shared" si="1"/>
        <v>23.897699720975851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1.4437529724595805E-2</v>
      </c>
      <c r="D20" s="7">
        <f t="shared" si="4"/>
        <v>6.9732654606570882E-2</v>
      </c>
      <c r="E20" s="7">
        <f t="shared" si="4"/>
        <v>0.93026734539342915</v>
      </c>
      <c r="F20" s="32">
        <f t="shared" si="4"/>
        <v>83980.08289945111</v>
      </c>
      <c r="G20" s="32">
        <f t="shared" si="4"/>
        <v>5801.8426689980306</v>
      </c>
      <c r="H20" s="32">
        <f t="shared" si="4"/>
        <v>406367.29314608977</v>
      </c>
      <c r="I20" s="33">
        <f t="shared" si="4"/>
        <v>1671655.6530849247</v>
      </c>
      <c r="J20" s="31">
        <f t="shared" si="2"/>
        <v>0.94455888403485155</v>
      </c>
      <c r="K20" s="30">
        <f t="shared" si="1"/>
        <v>19.846007126554753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2.373475182085498E-2</v>
      </c>
      <c r="D21" s="7">
        <f t="shared" si="4"/>
        <v>0.11220751313359288</v>
      </c>
      <c r="E21" s="7">
        <f t="shared" si="4"/>
        <v>0.8877924868664071</v>
      </c>
      <c r="F21" s="32">
        <f t="shared" si="4"/>
        <v>78178.240230453084</v>
      </c>
      <c r="G21" s="32">
        <f t="shared" si="4"/>
        <v>8680.5892756389367</v>
      </c>
      <c r="H21" s="32">
        <f t="shared" si="4"/>
        <v>370503.00466917432</v>
      </c>
      <c r="I21" s="33">
        <f t="shared" si="4"/>
        <v>1265288.3599388348</v>
      </c>
      <c r="J21" s="31">
        <f t="shared" si="2"/>
        <v>0.91086853473678064</v>
      </c>
      <c r="K21" s="30">
        <f t="shared" si="1"/>
        <v>16.116289939075099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3.8597649543773635E-2</v>
      </c>
      <c r="D22" s="7">
        <f t="shared" si="4"/>
        <v>0.17635887293523045</v>
      </c>
      <c r="E22" s="7">
        <f t="shared" si="4"/>
        <v>0.82364112706476955</v>
      </c>
      <c r="F22" s="32">
        <f t="shared" si="4"/>
        <v>69497.650954814148</v>
      </c>
      <c r="G22" s="32">
        <f t="shared" si="4"/>
        <v>12113.738951790478</v>
      </c>
      <c r="H22" s="32">
        <f t="shared" si="4"/>
        <v>318592.00324647559</v>
      </c>
      <c r="I22" s="33">
        <f t="shared" si="4"/>
        <v>894785.35526966071</v>
      </c>
      <c r="J22" s="31">
        <f t="shared" si="2"/>
        <v>0.85834254244111674</v>
      </c>
      <c r="K22" s="30">
        <f t="shared" si="1"/>
        <v>12.797775723920555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6.1624943918075437E-2</v>
      </c>
      <c r="D23" s="7">
        <f t="shared" si="4"/>
        <v>0.2672706749180962</v>
      </c>
      <c r="E23" s="7">
        <f t="shared" si="4"/>
        <v>0.7327293250819038</v>
      </c>
      <c r="F23" s="32">
        <f t="shared" si="4"/>
        <v>57383.912003023666</v>
      </c>
      <c r="G23" s="32">
        <f t="shared" si="4"/>
        <v>15142.76765107567</v>
      </c>
      <c r="H23" s="32">
        <f t="shared" si="4"/>
        <v>249995.92734221215</v>
      </c>
      <c r="I23" s="33">
        <f t="shared" si="4"/>
        <v>576193.35202318511</v>
      </c>
      <c r="J23" s="31">
        <f t="shared" si="2"/>
        <v>0.78206668099113685</v>
      </c>
      <c r="K23" s="30">
        <f t="shared" si="1"/>
        <v>9.9555188658542413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9.5641672837749103E-2</v>
      </c>
      <c r="D24" s="7">
        <f t="shared" si="4"/>
        <v>0.38434658403217309</v>
      </c>
      <c r="E24" s="7">
        <f t="shared" si="4"/>
        <v>0.61565341596782697</v>
      </c>
      <c r="F24" s="32">
        <f t="shared" si="4"/>
        <v>42241.144351947994</v>
      </c>
      <c r="G24" s="32">
        <f t="shared" si="4"/>
        <v>16012.348033412563</v>
      </c>
      <c r="H24" s="32">
        <f t="shared" si="4"/>
        <v>170846.56317262206</v>
      </c>
      <c r="I24" s="33">
        <f t="shared" si="4"/>
        <v>326197.42468097294</v>
      </c>
      <c r="J24" s="31">
        <f t="shared" si="2"/>
        <v>0.67924205973789564</v>
      </c>
      <c r="K24" s="30">
        <f t="shared" si="1"/>
        <v>7.6283194835259769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0.14235291317581877</v>
      </c>
      <c r="D25" s="7">
        <f t="shared" si="4"/>
        <v>0.51612993638520166</v>
      </c>
      <c r="E25" s="7">
        <f t="shared" si="4"/>
        <v>0.48387006361479834</v>
      </c>
      <c r="F25" s="32">
        <f t="shared" si="4"/>
        <v>26228.796318535431</v>
      </c>
      <c r="G25" s="32">
        <f t="shared" si="4"/>
        <v>13329.397737020976</v>
      </c>
      <c r="H25" s="32">
        <f t="shared" si="4"/>
        <v>96058.296038092158</v>
      </c>
      <c r="I25" s="33">
        <f t="shared" si="4"/>
        <v>155350.86150835088</v>
      </c>
      <c r="J25" s="31">
        <f t="shared" si="2"/>
        <v>0.55596540589004995</v>
      </c>
      <c r="K25" s="30">
        <f t="shared" si="1"/>
        <v>5.8166037206526671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0.20085521305322676</v>
      </c>
      <c r="D26" s="7">
        <f t="shared" si="5"/>
        <v>0.64214837660714119</v>
      </c>
      <c r="E26" s="7">
        <f t="shared" si="5"/>
        <v>0.35785162339285881</v>
      </c>
      <c r="F26" s="32">
        <f t="shared" si="5"/>
        <v>12899.398581514457</v>
      </c>
      <c r="G26" s="32">
        <f t="shared" si="5"/>
        <v>8129.0362485455626</v>
      </c>
      <c r="H26" s="32">
        <f t="shared" si="5"/>
        <v>41966.556128265496</v>
      </c>
      <c r="I26" s="33">
        <f t="shared" si="5"/>
        <v>59292.56547025872</v>
      </c>
      <c r="J26" s="31">
        <f t="shared" si="2"/>
        <v>0.42756414619521954</v>
      </c>
      <c r="K26" s="30">
        <f t="shared" si="1"/>
        <v>4.4658561277173678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0.29603059161873657</v>
      </c>
      <c r="D27" s="7">
        <f t="shared" si="6"/>
        <v>1</v>
      </c>
      <c r="E27" s="7">
        <f t="shared" si="6"/>
        <v>0</v>
      </c>
      <c r="F27" s="32">
        <f t="shared" si="6"/>
        <v>4770.3623329688944</v>
      </c>
      <c r="G27" s="32">
        <f t="shared" si="6"/>
        <v>4770.3623329688944</v>
      </c>
      <c r="H27" s="32">
        <f t="shared" si="6"/>
        <v>17326.00934199322</v>
      </c>
      <c r="I27" s="33">
        <f t="shared" si="6"/>
        <v>17326.00934199322</v>
      </c>
      <c r="J27" s="31">
        <f t="shared" si="2"/>
        <v>0.27617239341499761</v>
      </c>
      <c r="K27" s="30">
        <f t="shared" si="1"/>
        <v>3.4446884448561659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2.3776294077127655E-2</v>
      </c>
      <c r="D29" s="7">
        <v>2.3291431489355453E-2</v>
      </c>
      <c r="E29" s="7">
        <v>0.97670856851064458</v>
      </c>
      <c r="F29" s="32">
        <v>100000</v>
      </c>
      <c r="G29" s="32">
        <v>2329.1431489355455</v>
      </c>
      <c r="H29" s="32">
        <v>97960.731028143578</v>
      </c>
      <c r="I29" s="33">
        <v>7498669.916325666</v>
      </c>
      <c r="J29" s="31"/>
      <c r="K29" s="30">
        <v>74.98669916325666</v>
      </c>
    </row>
    <row r="30" spans="1:11" ht="13.5" customHeight="1" x14ac:dyDescent="0.2">
      <c r="A30" s="6">
        <v>1</v>
      </c>
      <c r="B30" s="8">
        <v>4</v>
      </c>
      <c r="C30" s="7">
        <v>1.9799055086557587E-3</v>
      </c>
      <c r="D30" s="7">
        <v>7.8792347695813229E-3</v>
      </c>
      <c r="E30" s="7">
        <v>0.9921207652304187</v>
      </c>
      <c r="F30" s="32">
        <v>97670.856851064455</v>
      </c>
      <c r="G30" s="32">
        <v>769.57161127570726</v>
      </c>
      <c r="H30" s="32">
        <v>388691.08041332831</v>
      </c>
      <c r="I30" s="33">
        <v>7400709.1852975227</v>
      </c>
      <c r="J30" s="31">
        <v>0.97330362288294381</v>
      </c>
      <c r="K30" s="30">
        <v>75.771928535270831</v>
      </c>
    </row>
    <row r="31" spans="1:11" ht="13.5" customHeight="1" x14ac:dyDescent="0.2">
      <c r="A31" s="6">
        <v>5</v>
      </c>
      <c r="B31" s="8">
        <v>5</v>
      </c>
      <c r="C31" s="7">
        <v>4.5258407927181005E-4</v>
      </c>
      <c r="D31" s="7">
        <v>2.2600669364612447E-3</v>
      </c>
      <c r="E31" s="7">
        <v>0.99773993306353881</v>
      </c>
      <c r="F31" s="32">
        <v>96901.285239788747</v>
      </c>
      <c r="G31" s="32">
        <v>219.00339087104658</v>
      </c>
      <c r="H31" s="32">
        <v>483895.48130684224</v>
      </c>
      <c r="I31" s="33">
        <v>7012018.1048841942</v>
      </c>
      <c r="J31" s="31">
        <v>0.9943361350562625</v>
      </c>
      <c r="K31" s="30">
        <v>72.362488150002179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5.7102473639428989E-4</v>
      </c>
      <c r="D32" s="7">
        <v>2.8516232647593808E-3</v>
      </c>
      <c r="E32" s="7">
        <v>0.99714837673524059</v>
      </c>
      <c r="F32" s="32">
        <v>96682.281848917701</v>
      </c>
      <c r="G32" s="32">
        <v>275.70144421039731</v>
      </c>
      <c r="H32" s="32">
        <v>482818.74083301838</v>
      </c>
      <c r="I32" s="33">
        <v>6528122.6235773517</v>
      </c>
      <c r="J32" s="31">
        <v>0.99777484908328562</v>
      </c>
      <c r="K32" s="30">
        <v>67.521395841470095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1.3389468089962076E-3</v>
      </c>
      <c r="D33" s="7">
        <v>6.6748418361560662E-3</v>
      </c>
      <c r="E33" s="7">
        <v>0.99332515816384392</v>
      </c>
      <c r="F33" s="32">
        <v>96406.580404707303</v>
      </c>
      <c r="G33" s="32">
        <v>643.4986761660839</v>
      </c>
      <c r="H33" s="32">
        <v>480600.62718137936</v>
      </c>
      <c r="I33" s="33">
        <v>6045303.8827443337</v>
      </c>
      <c r="J33" s="31">
        <v>0.9954059081306329</v>
      </c>
      <c r="K33" s="30">
        <v>62.706340763945981</v>
      </c>
    </row>
    <row r="34" spans="1:11" ht="13.5" customHeight="1" x14ac:dyDescent="0.2">
      <c r="A34" s="9">
        <f t="shared" si="7"/>
        <v>20</v>
      </c>
      <c r="B34" s="8">
        <v>5</v>
      </c>
      <c r="C34" s="7">
        <v>2.0382598324369442E-3</v>
      </c>
      <c r="D34" s="7">
        <v>1.0141141769389597E-2</v>
      </c>
      <c r="E34" s="7">
        <v>0.98985885823061037</v>
      </c>
      <c r="F34" s="32">
        <v>95763.081728541219</v>
      </c>
      <c r="G34" s="32">
        <v>971.14698808277899</v>
      </c>
      <c r="H34" s="32">
        <v>476458.87566830736</v>
      </c>
      <c r="I34" s="33">
        <v>5564703.2555629546</v>
      </c>
      <c r="J34" s="31">
        <v>0.99138213460651836</v>
      </c>
      <c r="K34" s="30">
        <v>58.109066198779722</v>
      </c>
    </row>
    <row r="35" spans="1:11" ht="13.5" customHeight="1" x14ac:dyDescent="0.2">
      <c r="A35" s="9">
        <f t="shared" si="7"/>
        <v>25</v>
      </c>
      <c r="B35" s="8">
        <v>5</v>
      </c>
      <c r="C35" s="7">
        <v>2.1565516037235347E-3</v>
      </c>
      <c r="D35" s="7">
        <v>1.0724373435091071E-2</v>
      </c>
      <c r="E35" s="7">
        <v>0.98927562656490897</v>
      </c>
      <c r="F35" s="32">
        <v>94791.934740458441</v>
      </c>
      <c r="G35" s="32">
        <v>1016.5841067914589</v>
      </c>
      <c r="H35" s="32">
        <v>471393.36013856996</v>
      </c>
      <c r="I35" s="33">
        <v>5088244.3798946468</v>
      </c>
      <c r="J35" s="31">
        <v>0.98936840976541318</v>
      </c>
      <c r="K35" s="30">
        <v>53.678030666072239</v>
      </c>
    </row>
    <row r="36" spans="1:11" ht="13.5" customHeight="1" x14ac:dyDescent="0.2">
      <c r="A36" s="9">
        <f t="shared" si="7"/>
        <v>30</v>
      </c>
      <c r="B36" s="8">
        <v>5</v>
      </c>
      <c r="C36" s="7">
        <v>1.9892123754853075E-3</v>
      </c>
      <c r="D36" s="7">
        <v>9.8961067808011269E-3</v>
      </c>
      <c r="E36" s="7">
        <v>0.99010389321919889</v>
      </c>
      <c r="F36" s="32">
        <v>93775.350633666982</v>
      </c>
      <c r="G36" s="32">
        <v>928.01088327783509</v>
      </c>
      <c r="H36" s="32">
        <v>466521.77249371307</v>
      </c>
      <c r="I36" s="33">
        <v>4616851.0197560769</v>
      </c>
      <c r="J36" s="31">
        <v>0.98966555735230377</v>
      </c>
      <c r="K36" s="30">
        <v>49.233097914949809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1.9235467052863479E-3</v>
      </c>
      <c r="D37" s="7">
        <v>9.5718445051899796E-3</v>
      </c>
      <c r="E37" s="7">
        <v>0.99042815549481</v>
      </c>
      <c r="F37" s="32">
        <v>92847.339750389147</v>
      </c>
      <c r="G37" s="32">
        <v>888.72029881126946</v>
      </c>
      <c r="H37" s="32">
        <v>462021.68960538472</v>
      </c>
      <c r="I37" s="33">
        <v>4150329.2472623633</v>
      </c>
      <c r="J37" s="31">
        <v>0.99035397026750982</v>
      </c>
      <c r="K37" s="30">
        <v>44.700572557276402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2.1617743781969958E-3</v>
      </c>
      <c r="D38" s="7">
        <v>1.0752603185935522E-2</v>
      </c>
      <c r="E38" s="7">
        <v>0.98924739681406448</v>
      </c>
      <c r="F38" s="32">
        <v>91958.619451577877</v>
      </c>
      <c r="G38" s="32">
        <v>988.79454448926845</v>
      </c>
      <c r="H38" s="32">
        <v>457399.51146703924</v>
      </c>
      <c r="I38" s="33">
        <v>3688307.5576569787</v>
      </c>
      <c r="J38" s="31">
        <v>0.98999575508610149</v>
      </c>
      <c r="K38" s="30">
        <v>40.108339812551336</v>
      </c>
    </row>
    <row r="39" spans="1:11" ht="13.5" customHeight="1" x14ac:dyDescent="0.2">
      <c r="A39" s="9">
        <f t="shared" si="7"/>
        <v>45</v>
      </c>
      <c r="B39" s="8">
        <v>5</v>
      </c>
      <c r="C39" s="7">
        <v>2.898646827022241E-3</v>
      </c>
      <c r="D39" s="7">
        <v>1.4394677892512224E-2</v>
      </c>
      <c r="E39" s="7">
        <v>0.98560532210748775</v>
      </c>
      <c r="F39" s="32">
        <v>90969.824907088609</v>
      </c>
      <c r="G39" s="32">
        <v>1309.4813274757762</v>
      </c>
      <c r="H39" s="32">
        <v>451756.07986054546</v>
      </c>
      <c r="I39" s="33">
        <v>3230908.0461899396</v>
      </c>
      <c r="J39" s="31">
        <v>0.98766192034531619</v>
      </c>
      <c r="K39" s="30">
        <v>35.51626101830805</v>
      </c>
    </row>
    <row r="40" spans="1:11" ht="13.5" customHeight="1" x14ac:dyDescent="0.2">
      <c r="A40" s="9">
        <f t="shared" si="7"/>
        <v>50</v>
      </c>
      <c r="B40" s="8">
        <v>5</v>
      </c>
      <c r="C40" s="7">
        <v>4.3349037702766959E-3</v>
      </c>
      <c r="D40" s="7">
        <v>2.1457401129969408E-2</v>
      </c>
      <c r="E40" s="7">
        <v>0.97854259887003059</v>
      </c>
      <c r="F40" s="32">
        <v>89660.343579612832</v>
      </c>
      <c r="G40" s="32">
        <v>1923.8779576386296</v>
      </c>
      <c r="H40" s="32">
        <v>443810.9954897174</v>
      </c>
      <c r="I40" s="33">
        <v>2779151.9663293944</v>
      </c>
      <c r="J40" s="31">
        <v>0.98241288889065825</v>
      </c>
      <c r="K40" s="30">
        <v>30.996445645578856</v>
      </c>
    </row>
    <row r="41" spans="1:11" ht="13.5" customHeight="1" x14ac:dyDescent="0.2">
      <c r="A41" s="9">
        <f t="shared" si="7"/>
        <v>55</v>
      </c>
      <c r="B41" s="8">
        <v>5</v>
      </c>
      <c r="C41" s="7">
        <v>6.835628035394805E-3</v>
      </c>
      <c r="D41" s="7">
        <v>3.3642654134267654E-2</v>
      </c>
      <c r="E41" s="7">
        <v>0.9663573458657323</v>
      </c>
      <c r="F41" s="32">
        <v>87736.465621974203</v>
      </c>
      <c r="G41" s="32">
        <v>2951.687567883142</v>
      </c>
      <c r="H41" s="32">
        <v>431809.27233011177</v>
      </c>
      <c r="I41" s="33">
        <v>2335340.9708396769</v>
      </c>
      <c r="J41" s="31">
        <v>0.97295758040793356</v>
      </c>
      <c r="K41" s="30">
        <v>26.617677772681724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1.0869922260085799E-2</v>
      </c>
      <c r="D42" s="7">
        <v>5.3004153141039859E-2</v>
      </c>
      <c r="E42" s="7">
        <v>0.9469958468589601</v>
      </c>
      <c r="F42" s="32">
        <v>84784.778054091061</v>
      </c>
      <c r="G42" s="32">
        <v>4493.9453600081179</v>
      </c>
      <c r="H42" s="32">
        <v>413429.39282186236</v>
      </c>
      <c r="I42" s="33">
        <v>1903531.6985095651</v>
      </c>
      <c r="J42" s="31">
        <v>0.95743519028883139</v>
      </c>
      <c r="K42" s="30">
        <v>22.451337872172626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1.7435357461719852E-2</v>
      </c>
      <c r="D43" s="7">
        <v>8.3752895468815106E-2</v>
      </c>
      <c r="E43" s="7">
        <v>0.91624710453118485</v>
      </c>
      <c r="F43" s="32">
        <v>80290.832694082943</v>
      </c>
      <c r="G43" s="32">
        <v>6724.589717731651</v>
      </c>
      <c r="H43" s="32">
        <v>385686.94289725949</v>
      </c>
      <c r="I43" s="33">
        <v>1490102.3056877027</v>
      </c>
      <c r="J43" s="31">
        <v>0.93289676446261649</v>
      </c>
      <c r="K43" s="30">
        <v>18.558809962342266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2.796064548901428E-2</v>
      </c>
      <c r="D44" s="7">
        <v>0.13112192027362901</v>
      </c>
      <c r="E44" s="7">
        <v>0.86887807972637099</v>
      </c>
      <c r="F44" s="32">
        <v>73566.242976351292</v>
      </c>
      <c r="G44" s="32">
        <v>9646.1470463755541</v>
      </c>
      <c r="H44" s="32">
        <v>344990.14159617736</v>
      </c>
      <c r="I44" s="33">
        <v>1104415.3627904432</v>
      </c>
      <c r="J44" s="31">
        <v>0.89448229438266702</v>
      </c>
      <c r="K44" s="30">
        <v>15.012529090896624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4.4439904727250075E-2</v>
      </c>
      <c r="D45" s="7">
        <v>0.20073986729786941</v>
      </c>
      <c r="E45" s="7">
        <v>0.79926013270213059</v>
      </c>
      <c r="F45" s="32">
        <v>63920.095929975738</v>
      </c>
      <c r="G45" s="32">
        <v>12831.311574650412</v>
      </c>
      <c r="H45" s="32">
        <v>288734.00277076627</v>
      </c>
      <c r="I45" s="33">
        <v>759425.22119426588</v>
      </c>
      <c r="J45" s="31">
        <v>0.83693406841966866</v>
      </c>
      <c r="K45" s="30">
        <v>11.880852338303963</v>
      </c>
    </row>
    <row r="46" spans="1:11" ht="13.5" customHeight="1" x14ac:dyDescent="0.2">
      <c r="A46" s="9">
        <f t="shared" si="7"/>
        <v>80</v>
      </c>
      <c r="B46" s="8">
        <v>5</v>
      </c>
      <c r="C46" s="7">
        <v>6.948727388276757E-2</v>
      </c>
      <c r="D46" s="7">
        <v>0.29666081938802158</v>
      </c>
      <c r="E46" s="7">
        <v>0.70333918061197842</v>
      </c>
      <c r="F46" s="32">
        <v>51088.784355325326</v>
      </c>
      <c r="G46" s="32">
        <v>15156.04062838875</v>
      </c>
      <c r="H46" s="32">
        <v>218112.46551359323</v>
      </c>
      <c r="I46" s="33">
        <v>470691.21842349967</v>
      </c>
      <c r="J46" s="31">
        <v>0.75540969688547077</v>
      </c>
      <c r="K46" s="30">
        <v>9.2132005950624336</v>
      </c>
    </row>
    <row r="47" spans="1:11" ht="13.5" customHeight="1" x14ac:dyDescent="0.2">
      <c r="A47" s="9">
        <v>85</v>
      </c>
      <c r="B47" s="8">
        <v>5</v>
      </c>
      <c r="C47" s="7">
        <v>0.1062342342806074</v>
      </c>
      <c r="D47" s="7">
        <v>0.41799591782082818</v>
      </c>
      <c r="E47" s="7">
        <v>0.58200408217917188</v>
      </c>
      <c r="F47" s="32">
        <v>35932.743726936576</v>
      </c>
      <c r="G47" s="32">
        <v>15019.740193961461</v>
      </c>
      <c r="H47" s="32">
        <v>141383.23955240528</v>
      </c>
      <c r="I47" s="33">
        <v>252578.75290990644</v>
      </c>
      <c r="J47" s="31">
        <v>0.64821255960537472</v>
      </c>
      <c r="K47" s="30">
        <v>7.0292086468354942</v>
      </c>
    </row>
    <row r="48" spans="1:11" ht="13.5" customHeight="1" x14ac:dyDescent="0.2">
      <c r="A48" s="9">
        <v>90</v>
      </c>
      <c r="B48" s="8">
        <v>5</v>
      </c>
      <c r="C48" s="7">
        <v>0.15703781803302766</v>
      </c>
      <c r="D48" s="7">
        <v>0.55340703098363309</v>
      </c>
      <c r="E48" s="7">
        <v>0.44659296901636691</v>
      </c>
      <c r="F48" s="32">
        <v>20913.003532975115</v>
      </c>
      <c r="G48" s="32">
        <v>11573.403194133989</v>
      </c>
      <c r="H48" s="32">
        <v>73698.19155090343</v>
      </c>
      <c r="I48" s="33">
        <v>111195.51335750114</v>
      </c>
      <c r="J48" s="31">
        <v>0.52126540447240477</v>
      </c>
      <c r="K48" s="30">
        <v>5.3170513351738675</v>
      </c>
    </row>
    <row r="49" spans="1:12" ht="13.5" customHeight="1" x14ac:dyDescent="0.2">
      <c r="A49" s="9">
        <v>95</v>
      </c>
      <c r="B49" s="8">
        <v>5</v>
      </c>
      <c r="C49" s="7">
        <v>0.22240285670056492</v>
      </c>
      <c r="D49" s="7">
        <v>0.68342642422807709</v>
      </c>
      <c r="E49" s="7">
        <v>0.31657357577192291</v>
      </c>
      <c r="F49" s="32">
        <v>9339.6003388411264</v>
      </c>
      <c r="G49" s="32">
        <v>6382.9296632935284</v>
      </c>
      <c r="H49" s="32">
        <v>28699.85466008322</v>
      </c>
      <c r="I49" s="33">
        <v>37497.321806597713</v>
      </c>
      <c r="J49" s="31">
        <v>0.38942413722947594</v>
      </c>
      <c r="K49" s="30">
        <v>4.0148743464595018</v>
      </c>
    </row>
    <row r="50" spans="1:12" ht="13.5" customHeight="1" x14ac:dyDescent="0.2">
      <c r="A50" s="9" t="s">
        <v>3</v>
      </c>
      <c r="B50" s="34" t="s">
        <v>10</v>
      </c>
      <c r="C50" s="7">
        <v>0.33608203660288893</v>
      </c>
      <c r="D50" s="7">
        <v>1</v>
      </c>
      <c r="E50" s="7">
        <v>0</v>
      </c>
      <c r="F50" s="32">
        <v>2956.670675547598</v>
      </c>
      <c r="G50" s="32">
        <v>2956.670675547598</v>
      </c>
      <c r="H50" s="32">
        <v>8797.4671465144966</v>
      </c>
      <c r="I50" s="33">
        <v>8797.4671465144966</v>
      </c>
      <c r="J50" s="31">
        <v>0.23461587981909066</v>
      </c>
      <c r="K50" s="30">
        <v>2.9754639971477848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2.0753512455671072E-2</v>
      </c>
      <c r="D52" s="7">
        <v>2.0381360275527404E-2</v>
      </c>
      <c r="E52" s="7">
        <v>0.97961863972447261</v>
      </c>
      <c r="F52" s="32">
        <v>100000</v>
      </c>
      <c r="G52" s="32">
        <v>2038.1360275527404</v>
      </c>
      <c r="H52" s="32">
        <v>98206.799061418758</v>
      </c>
      <c r="I52" s="33">
        <v>8051095.9773437632</v>
      </c>
      <c r="J52" s="31"/>
      <c r="K52" s="30">
        <v>80.510959773437634</v>
      </c>
      <c r="L52" s="29"/>
    </row>
    <row r="53" spans="1:12" ht="12.6" customHeight="1" x14ac:dyDescent="0.2">
      <c r="A53" s="6">
        <v>1</v>
      </c>
      <c r="B53" s="8">
        <v>4</v>
      </c>
      <c r="C53" s="7">
        <v>2.0768805764947488E-3</v>
      </c>
      <c r="D53" s="7">
        <v>8.2589892707279414E-3</v>
      </c>
      <c r="E53" s="7">
        <v>0.99174101072927201</v>
      </c>
      <c r="F53" s="32">
        <v>97961.86397244726</v>
      </c>
      <c r="G53" s="32">
        <v>809.06598348895204</v>
      </c>
      <c r="H53" s="32">
        <v>389558.25994311698</v>
      </c>
      <c r="I53" s="33">
        <v>7952889.1782823447</v>
      </c>
      <c r="J53" s="31">
        <v>0.97553011800907141</v>
      </c>
      <c r="K53" s="30">
        <v>81.183522401321127</v>
      </c>
    </row>
    <row r="54" spans="1:12" ht="12.6" customHeight="1" x14ac:dyDescent="0.2">
      <c r="A54" s="6">
        <v>5</v>
      </c>
      <c r="B54" s="8">
        <v>5</v>
      </c>
      <c r="C54" s="7">
        <v>2.2801141238488115E-4</v>
      </c>
      <c r="D54" s="7">
        <v>1.1393176434905711E-3</v>
      </c>
      <c r="E54" s="7">
        <v>0.99886068235650938</v>
      </c>
      <c r="F54" s="32">
        <v>97152.797988958308</v>
      </c>
      <c r="G54" s="32">
        <v>110.68789686329546</v>
      </c>
      <c r="H54" s="32">
        <v>485448.93304048886</v>
      </c>
      <c r="I54" s="33">
        <v>7563330.9183392273</v>
      </c>
      <c r="J54" s="31">
        <v>0.99525155416262545</v>
      </c>
      <c r="K54" s="30">
        <v>77.84985172736684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2.6650540999474741E-4</v>
      </c>
      <c r="D55" s="7">
        <v>1.3317147195476857E-3</v>
      </c>
      <c r="E55" s="7">
        <v>0.99866828528045226</v>
      </c>
      <c r="F55" s="32">
        <v>97042.110092095012</v>
      </c>
      <c r="G55" s="32">
        <v>129.23240642560995</v>
      </c>
      <c r="H55" s="32">
        <v>484914.75812125916</v>
      </c>
      <c r="I55" s="33">
        <v>7077881.9852987388</v>
      </c>
      <c r="J55" s="31">
        <v>0.99889962695790879</v>
      </c>
      <c r="K55" s="30">
        <v>72.936192118881991</v>
      </c>
    </row>
    <row r="56" spans="1:12" ht="12.6" customHeight="1" x14ac:dyDescent="0.2">
      <c r="A56" s="9">
        <f t="shared" si="8"/>
        <v>15</v>
      </c>
      <c r="B56" s="8">
        <v>5</v>
      </c>
      <c r="C56" s="7">
        <v>3.2594981813835998E-4</v>
      </c>
      <c r="D56" s="7">
        <v>1.6284400980626822E-3</v>
      </c>
      <c r="E56" s="7">
        <v>0.99837155990193727</v>
      </c>
      <c r="F56" s="32">
        <v>96912.877685669402</v>
      </c>
      <c r="G56" s="32">
        <v>157.8168160419882</v>
      </c>
      <c r="H56" s="32">
        <v>484175.19280528557</v>
      </c>
      <c r="I56" s="33">
        <v>6592967.2271774793</v>
      </c>
      <c r="J56" s="31">
        <v>0.99847485500577682</v>
      </c>
      <c r="K56" s="30">
        <v>68.02983653587647</v>
      </c>
    </row>
    <row r="57" spans="1:12" ht="12.6" customHeight="1" x14ac:dyDescent="0.2">
      <c r="A57" s="9">
        <f t="shared" si="8"/>
        <v>20</v>
      </c>
      <c r="B57" s="8">
        <v>5</v>
      </c>
      <c r="C57" s="7">
        <v>4.2979532705510502E-4</v>
      </c>
      <c r="D57" s="7">
        <v>2.1467997907724705E-3</v>
      </c>
      <c r="E57" s="7">
        <v>0.99785320020922752</v>
      </c>
      <c r="F57" s="32">
        <v>96755.060869627414</v>
      </c>
      <c r="G57" s="32">
        <v>207.7137444310938</v>
      </c>
      <c r="H57" s="32">
        <v>483285.25545942562</v>
      </c>
      <c r="I57" s="33">
        <v>6108792.0343721937</v>
      </c>
      <c r="J57" s="31">
        <v>0.99816195179124378</v>
      </c>
      <c r="K57" s="30">
        <v>63.136666748662215</v>
      </c>
    </row>
    <row r="58" spans="1:12" ht="12.6" customHeight="1" x14ac:dyDescent="0.2">
      <c r="A58" s="9">
        <f t="shared" si="8"/>
        <v>25</v>
      </c>
      <c r="B58" s="8">
        <v>5</v>
      </c>
      <c r="C58" s="7">
        <v>5.5905293956238383E-4</v>
      </c>
      <c r="D58" s="7">
        <v>2.7914998522271623E-3</v>
      </c>
      <c r="E58" s="7">
        <v>0.99720850014777285</v>
      </c>
      <c r="F58" s="32">
        <v>96547.34712519632</v>
      </c>
      <c r="G58" s="32">
        <v>269.51190523291007</v>
      </c>
      <c r="H58" s="32">
        <v>482086.55417120055</v>
      </c>
      <c r="I58" s="33">
        <v>5625506.7789127678</v>
      </c>
      <c r="J58" s="31">
        <v>0.99751968164829374</v>
      </c>
      <c r="K58" s="30">
        <v>58.266818782891846</v>
      </c>
    </row>
    <row r="59" spans="1:12" ht="12.6" customHeight="1" x14ac:dyDescent="0.2">
      <c r="A59" s="9">
        <f t="shared" si="8"/>
        <v>30</v>
      </c>
      <c r="B59" s="8">
        <v>5</v>
      </c>
      <c r="C59" s="7">
        <v>7.2581792902141396E-4</v>
      </c>
      <c r="D59" s="7">
        <v>3.6228036228063481E-3</v>
      </c>
      <c r="E59" s="7">
        <v>0.99637719637719369</v>
      </c>
      <c r="F59" s="32">
        <v>96277.83521996341</v>
      </c>
      <c r="G59" s="32">
        <v>348.79569023083604</v>
      </c>
      <c r="H59" s="32">
        <v>480555.351809924</v>
      </c>
      <c r="I59" s="33">
        <v>5143420.2247415669</v>
      </c>
      <c r="J59" s="31">
        <v>0.99682380197491927</v>
      </c>
      <c r="K59" s="30">
        <v>53.422682520753938</v>
      </c>
    </row>
    <row r="60" spans="1:12" ht="12.6" customHeight="1" x14ac:dyDescent="0.2">
      <c r="A60" s="9">
        <f t="shared" si="8"/>
        <v>35</v>
      </c>
      <c r="B60" s="8">
        <v>5</v>
      </c>
      <c r="C60" s="7">
        <v>9.51813299405468E-4</v>
      </c>
      <c r="D60" s="7">
        <v>4.7482691510612584E-3</v>
      </c>
      <c r="E60" s="7">
        <v>0.9952517308489387</v>
      </c>
      <c r="F60" s="32">
        <v>95929.039529732574</v>
      </c>
      <c r="G60" s="32">
        <v>455.49689908996515</v>
      </c>
      <c r="H60" s="32">
        <v>478556.98105340888</v>
      </c>
      <c r="I60" s="33">
        <v>4662864.8729316434</v>
      </c>
      <c r="J60" s="31">
        <v>0.99584153885917903</v>
      </c>
      <c r="K60" s="30">
        <v>48.607438329312359</v>
      </c>
    </row>
    <row r="61" spans="1:12" ht="12.6" customHeight="1" x14ac:dyDescent="0.2">
      <c r="A61" s="9">
        <f t="shared" si="8"/>
        <v>40</v>
      </c>
      <c r="B61" s="8">
        <v>5</v>
      </c>
      <c r="C61" s="7">
        <v>1.2960318780815387E-3</v>
      </c>
      <c r="D61" s="7">
        <v>6.4602778907725993E-3</v>
      </c>
      <c r="E61" s="7">
        <v>0.99353972210922736</v>
      </c>
      <c r="F61" s="32">
        <v>95473.542630642609</v>
      </c>
      <c r="G61" s="32">
        <v>616.7856166104757</v>
      </c>
      <c r="H61" s="32">
        <v>475903.12170675723</v>
      </c>
      <c r="I61" s="33">
        <v>4184307.8918782342</v>
      </c>
      <c r="J61" s="31">
        <v>0.99445445484713246</v>
      </c>
      <c r="K61" s="30">
        <v>43.826884145967199</v>
      </c>
    </row>
    <row r="62" spans="1:12" ht="12.6" customHeight="1" x14ac:dyDescent="0.2">
      <c r="A62" s="9">
        <f t="shared" si="8"/>
        <v>45</v>
      </c>
      <c r="B62" s="8">
        <v>5</v>
      </c>
      <c r="C62" s="7">
        <v>1.8130530280966372E-3</v>
      </c>
      <c r="D62" s="7">
        <v>9.0266775133181713E-3</v>
      </c>
      <c r="E62" s="7">
        <v>0.9909733224866818</v>
      </c>
      <c r="F62" s="32">
        <v>94856.757014032133</v>
      </c>
      <c r="G62" s="32">
        <v>856.2413555248495</v>
      </c>
      <c r="H62" s="32">
        <v>472264.92675933533</v>
      </c>
      <c r="I62" s="33">
        <v>3708404.770171477</v>
      </c>
      <c r="J62" s="31">
        <v>0.99235517738489709</v>
      </c>
      <c r="K62" s="30">
        <v>39.094787624068715</v>
      </c>
    </row>
    <row r="63" spans="1:12" ht="12.6" customHeight="1" x14ac:dyDescent="0.2">
      <c r="A63" s="9">
        <f t="shared" si="8"/>
        <v>50</v>
      </c>
      <c r="B63" s="8">
        <v>5</v>
      </c>
      <c r="C63" s="7">
        <v>2.6842743628669946E-3</v>
      </c>
      <c r="D63" s="7">
        <v>1.3337387604348329E-2</v>
      </c>
      <c r="E63" s="7">
        <v>0.98666261239565167</v>
      </c>
      <c r="F63" s="32">
        <v>94000.515658507284</v>
      </c>
      <c r="G63" s="32">
        <v>1253.7213123461261</v>
      </c>
      <c r="H63" s="32">
        <v>467061.53800428327</v>
      </c>
      <c r="I63" s="33">
        <v>3236139.8434121418</v>
      </c>
      <c r="J63" s="31">
        <v>0.98898205549423812</v>
      </c>
      <c r="K63" s="30">
        <v>34.426830754510469</v>
      </c>
    </row>
    <row r="64" spans="1:12" ht="12.6" customHeight="1" x14ac:dyDescent="0.2">
      <c r="A64" s="9">
        <f t="shared" si="8"/>
        <v>55</v>
      </c>
      <c r="B64" s="8">
        <v>5</v>
      </c>
      <c r="C64" s="7">
        <v>4.0761226171459322E-3</v>
      </c>
      <c r="D64" s="7">
        <v>2.0189249398157253E-2</v>
      </c>
      <c r="E64" s="7">
        <v>0.97981075060184275</v>
      </c>
      <c r="F64" s="32">
        <v>92746.794346161158</v>
      </c>
      <c r="G64" s="32">
        <v>1872.4881619342486</v>
      </c>
      <c r="H64" s="32">
        <v>459379.74340069032</v>
      </c>
      <c r="I64" s="33">
        <v>2769078.3054078585</v>
      </c>
      <c r="J64" s="31">
        <v>0.98355292830059049</v>
      </c>
      <c r="K64" s="30">
        <v>29.856323605889372</v>
      </c>
    </row>
    <row r="65" spans="1:11" ht="12.6" customHeight="1" x14ac:dyDescent="0.2">
      <c r="A65" s="9">
        <f t="shared" si="8"/>
        <v>60</v>
      </c>
      <c r="B65" s="8">
        <v>5</v>
      </c>
      <c r="C65" s="7">
        <v>6.7509605901918644E-3</v>
      </c>
      <c r="D65" s="7">
        <v>3.3237502057297315E-2</v>
      </c>
      <c r="E65" s="7">
        <v>0.96676249794270264</v>
      </c>
      <c r="F65" s="32">
        <v>90874.306184226909</v>
      </c>
      <c r="G65" s="32">
        <v>3020.4349387537077</v>
      </c>
      <c r="H65" s="32">
        <v>447408.17227432015</v>
      </c>
      <c r="I65" s="33">
        <v>2309698.5620071683</v>
      </c>
      <c r="J65" s="31">
        <v>0.97393970609642655</v>
      </c>
      <c r="K65" s="30">
        <v>25.416409312933645</v>
      </c>
    </row>
    <row r="66" spans="1:11" ht="12.6" customHeight="1" x14ac:dyDescent="0.2">
      <c r="A66" s="9">
        <f t="shared" si="8"/>
        <v>65</v>
      </c>
      <c r="B66" s="8">
        <v>5</v>
      </c>
      <c r="C66" s="7">
        <v>1.1289749144532384E-2</v>
      </c>
      <c r="D66" s="7">
        <v>5.5011114283402614E-2</v>
      </c>
      <c r="E66" s="7">
        <v>0.94498888571659734</v>
      </c>
      <c r="F66" s="32">
        <v>87853.871245473201</v>
      </c>
      <c r="G66" s="32">
        <v>4832.9393513240648</v>
      </c>
      <c r="H66" s="32">
        <v>428082.08485878119</v>
      </c>
      <c r="I66" s="33">
        <v>1862290.3897328482</v>
      </c>
      <c r="J66" s="31">
        <v>0.95680434866154052</v>
      </c>
      <c r="K66" s="30">
        <v>21.197590536783608</v>
      </c>
    </row>
    <row r="67" spans="1:11" ht="12.6" customHeight="1" x14ac:dyDescent="0.2">
      <c r="A67" s="9">
        <f t="shared" si="8"/>
        <v>70</v>
      </c>
      <c r="B67" s="8">
        <v>5</v>
      </c>
      <c r="C67" s="7">
        <v>1.9297476837601201E-2</v>
      </c>
      <c r="D67" s="7">
        <v>9.234699788733107E-2</v>
      </c>
      <c r="E67" s="7">
        <v>0.90765300211266897</v>
      </c>
      <c r="F67" s="32">
        <v>83020.931894149136</v>
      </c>
      <c r="G67" s="32">
        <v>7666.7338222332473</v>
      </c>
      <c r="H67" s="32">
        <v>397292.03391474421</v>
      </c>
      <c r="I67" s="33">
        <v>1434208.304874067</v>
      </c>
      <c r="J67" s="31">
        <v>0.92807442302988641</v>
      </c>
      <c r="K67" s="30">
        <v>17.275261456986154</v>
      </c>
    </row>
    <row r="68" spans="1:11" ht="12.6" customHeight="1" x14ac:dyDescent="0.2">
      <c r="A68" s="9">
        <f t="shared" si="8"/>
        <v>75</v>
      </c>
      <c r="B68" s="8">
        <v>5</v>
      </c>
      <c r="C68" s="7">
        <v>3.246316183369443E-2</v>
      </c>
      <c r="D68" s="7">
        <v>0.15075832903907693</v>
      </c>
      <c r="E68" s="7">
        <v>0.84924167096092307</v>
      </c>
      <c r="F68" s="32">
        <v>75354.198071915889</v>
      </c>
      <c r="G68" s="32">
        <v>11360.272987401673</v>
      </c>
      <c r="H68" s="32">
        <v>349943.51584110106</v>
      </c>
      <c r="I68" s="33">
        <v>1036916.2709593228</v>
      </c>
      <c r="J68" s="31">
        <v>0.88082187904174347</v>
      </c>
      <c r="K68" s="30">
        <v>13.760564075935353</v>
      </c>
    </row>
    <row r="69" spans="1:11" ht="12.6" customHeight="1" x14ac:dyDescent="0.2">
      <c r="A69" s="9">
        <f t="shared" si="8"/>
        <v>80</v>
      </c>
      <c r="B69" s="8">
        <v>5</v>
      </c>
      <c r="C69" s="7">
        <v>5.336933627577263E-2</v>
      </c>
      <c r="D69" s="7">
        <v>0.2364104207206878</v>
      </c>
      <c r="E69" s="7">
        <v>0.76358957927931215</v>
      </c>
      <c r="F69" s="32">
        <v>63993.925084514216</v>
      </c>
      <c r="G69" s="32">
        <v>15128.830752798181</v>
      </c>
      <c r="H69" s="32">
        <v>283474.21587976569</v>
      </c>
      <c r="I69" s="33">
        <v>686972.75511822174</v>
      </c>
      <c r="J69" s="31">
        <v>0.81005706077572504</v>
      </c>
      <c r="K69" s="30">
        <v>10.734968267862369</v>
      </c>
    </row>
    <row r="70" spans="1:11" ht="12.6" customHeight="1" x14ac:dyDescent="0.2">
      <c r="A70" s="9">
        <v>85</v>
      </c>
      <c r="B70" s="8">
        <v>5</v>
      </c>
      <c r="C70" s="7">
        <v>8.451926617306682E-2</v>
      </c>
      <c r="D70" s="7">
        <v>0.34901409373584441</v>
      </c>
      <c r="E70" s="7">
        <v>0.65098590626415564</v>
      </c>
      <c r="F70" s="32">
        <v>48865.094331716035</v>
      </c>
      <c r="G70" s="32">
        <v>17054.606613500418</v>
      </c>
      <c r="H70" s="32">
        <v>201783.65697802397</v>
      </c>
      <c r="I70" s="33">
        <v>403498.53923845605</v>
      </c>
      <c r="J70" s="31">
        <v>0.71182367098815647</v>
      </c>
      <c r="K70" s="30">
        <v>8.2573981439459558</v>
      </c>
    </row>
    <row r="71" spans="1:11" ht="12.6" customHeight="1" x14ac:dyDescent="0.2">
      <c r="A71" s="9">
        <v>90</v>
      </c>
      <c r="B71" s="8">
        <v>5</v>
      </c>
      <c r="C71" s="7">
        <v>0.12693346203218941</v>
      </c>
      <c r="D71" s="7">
        <v>0.47698822286876752</v>
      </c>
      <c r="E71" s="7">
        <v>0.52301177713123248</v>
      </c>
      <c r="F71" s="32">
        <v>31810.487718215616</v>
      </c>
      <c r="G71" s="32">
        <v>15173.228005300422</v>
      </c>
      <c r="H71" s="32">
        <v>119536.86413636617</v>
      </c>
      <c r="I71" s="33">
        <v>201714.88226043212</v>
      </c>
      <c r="J71" s="31">
        <v>0.59240111873571999</v>
      </c>
      <c r="K71" s="30">
        <v>6.3411439663317166</v>
      </c>
    </row>
    <row r="72" spans="1:11" ht="12.6" customHeight="1" x14ac:dyDescent="0.2">
      <c r="A72" s="9">
        <v>95</v>
      </c>
      <c r="B72" s="8">
        <v>5</v>
      </c>
      <c r="C72" s="7">
        <v>0.17822974549240961</v>
      </c>
      <c r="D72" s="7">
        <v>0.59880558039672016</v>
      </c>
      <c r="E72" s="7">
        <v>0.40119441960327984</v>
      </c>
      <c r="F72" s="32">
        <v>16637.259712915195</v>
      </c>
      <c r="G72" s="32">
        <v>9962.4839586031521</v>
      </c>
      <c r="H72" s="32">
        <v>55896.864639956693</v>
      </c>
      <c r="I72" s="33">
        <v>82178.018124065944</v>
      </c>
      <c r="J72" s="31">
        <v>0.46761193748725283</v>
      </c>
      <c r="K72" s="30">
        <v>4.9393962432570957</v>
      </c>
    </row>
    <row r="73" spans="1:11" ht="12.6" customHeight="1" x14ac:dyDescent="0.2">
      <c r="A73" s="9" t="s">
        <v>3</v>
      </c>
      <c r="B73" s="34" t="s">
        <v>10</v>
      </c>
      <c r="C73" s="7">
        <v>0.25397575332254374</v>
      </c>
      <c r="D73" s="7">
        <v>1</v>
      </c>
      <c r="E73" s="7">
        <v>0</v>
      </c>
      <c r="F73" s="32">
        <v>6674.7757543120433</v>
      </c>
      <c r="G73" s="32">
        <v>6674.7757543120433</v>
      </c>
      <c r="H73" s="32">
        <v>26281.153484109254</v>
      </c>
      <c r="I73" s="33">
        <v>26281.153484109254</v>
      </c>
      <c r="J73" s="31">
        <v>0.31980758460774783</v>
      </c>
      <c r="K73" s="30">
        <v>3.9373837341473359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0.12236786322290083</v>
      </c>
      <c r="E75" s="40" t="s">
        <v>6</v>
      </c>
      <c r="F75" s="17" t="s">
        <v>8</v>
      </c>
      <c r="G75" s="18">
        <f>+(H29-F30)/G29</f>
        <v>0.12445528614744049</v>
      </c>
      <c r="H75" s="40" t="s">
        <v>7</v>
      </c>
      <c r="I75" s="15" t="s">
        <v>8</v>
      </c>
      <c r="J75" s="16">
        <f>(H52-F53)/G52</f>
        <v>0.12017602635953632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1.2937672086404701</v>
      </c>
      <c r="E76" s="41"/>
      <c r="F76" s="20" t="s">
        <v>9</v>
      </c>
      <c r="G76" s="18">
        <f>+(H30-4*F31)/G30</f>
        <v>1.411096041306896</v>
      </c>
      <c r="H76" s="41"/>
      <c r="I76" s="19" t="s">
        <v>9</v>
      </c>
      <c r="J76" s="16">
        <f>(H53-4*F54)/G53</f>
        <v>1.1705695290756002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1.8268365228703218E-2</v>
      </c>
      <c r="D6" s="7">
        <f t="shared" si="0"/>
        <v>1.7979301810344815E-2</v>
      </c>
      <c r="E6" s="7">
        <f t="shared" si="0"/>
        <v>0.98202069818965509</v>
      </c>
      <c r="F6" s="32">
        <f t="shared" si="0"/>
        <v>100000</v>
      </c>
      <c r="G6" s="32">
        <f t="shared" si="0"/>
        <v>1797.9301810344814</v>
      </c>
      <c r="H6" s="32">
        <f t="shared" si="0"/>
        <v>98426.640529490498</v>
      </c>
      <c r="I6" s="33">
        <f t="shared" si="0"/>
        <v>7846442.225766846</v>
      </c>
      <c r="J6" s="31"/>
      <c r="K6" s="30">
        <f t="shared" ref="K6:K27" si="1">+K29*0.5122+K52*0.4878</f>
        <v>78.46442225766846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1.9574484178698217E-3</v>
      </c>
      <c r="D7" s="7">
        <f t="shared" si="0"/>
        <v>7.7881815806064014E-3</v>
      </c>
      <c r="E7" s="7">
        <f t="shared" si="0"/>
        <v>0.99221181841939354</v>
      </c>
      <c r="F7" s="32">
        <f t="shared" si="0"/>
        <v>98202.069818965523</v>
      </c>
      <c r="G7" s="32">
        <f t="shared" si="0"/>
        <v>764.79653874670498</v>
      </c>
      <c r="H7" s="32">
        <f t="shared" si="0"/>
        <v>390720.01245553349</v>
      </c>
      <c r="I7" s="33">
        <f t="shared" si="0"/>
        <v>7748015.585237355</v>
      </c>
      <c r="J7" s="31">
        <f t="shared" ref="J7:J27" si="2">+J30*0.5122+J53*0.4878</f>
        <v>0.97829330597004804</v>
      </c>
      <c r="K7" s="30">
        <f t="shared" si="1"/>
        <v>78.89455794979753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3.0631389773892129E-4</v>
      </c>
      <c r="D8" s="7">
        <f t="shared" si="0"/>
        <v>1.5301251526741678E-3</v>
      </c>
      <c r="E8" s="7">
        <f t="shared" si="0"/>
        <v>0.99846987484732586</v>
      </c>
      <c r="F8" s="32">
        <f t="shared" si="0"/>
        <v>97437.273280218811</v>
      </c>
      <c r="G8" s="32">
        <f t="shared" si="0"/>
        <v>149.021503890145</v>
      </c>
      <c r="H8" s="32">
        <f t="shared" si="0"/>
        <v>486766.25728703238</v>
      </c>
      <c r="I8" s="33">
        <f t="shared" si="0"/>
        <v>7357295.5727818217</v>
      </c>
      <c r="J8" s="31">
        <f t="shared" si="2"/>
        <v>0.99513294109797779</v>
      </c>
      <c r="K8" s="30">
        <f t="shared" si="1"/>
        <v>75.503424873569173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3.7938592144550804E-4</v>
      </c>
      <c r="D9" s="7">
        <f t="shared" si="0"/>
        <v>1.8951521900608245E-3</v>
      </c>
      <c r="E9" s="7">
        <f t="shared" si="0"/>
        <v>0.99810484780993924</v>
      </c>
      <c r="F9" s="32">
        <f t="shared" si="0"/>
        <v>97288.25177632866</v>
      </c>
      <c r="G9" s="32">
        <f t="shared" si="0"/>
        <v>184.23841889400057</v>
      </c>
      <c r="H9" s="32">
        <f t="shared" si="0"/>
        <v>486038.15282992844</v>
      </c>
      <c r="I9" s="33">
        <f t="shared" si="0"/>
        <v>6870529.3154947897</v>
      </c>
      <c r="J9" s="31">
        <f t="shared" si="2"/>
        <v>0.99850331452629804</v>
      </c>
      <c r="K9" s="30">
        <f t="shared" si="1"/>
        <v>70.614356312717092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7.475243620190835E-4</v>
      </c>
      <c r="D10" s="7">
        <f t="shared" si="0"/>
        <v>3.729026328893359E-3</v>
      </c>
      <c r="E10" s="7">
        <f t="shared" si="0"/>
        <v>0.99627097367110662</v>
      </c>
      <c r="F10" s="32">
        <f t="shared" si="0"/>
        <v>97104.013357434669</v>
      </c>
      <c r="G10" s="32">
        <f t="shared" si="0"/>
        <v>361.50997984690292</v>
      </c>
      <c r="H10" s="32">
        <f t="shared" si="0"/>
        <v>484695.07510640344</v>
      </c>
      <c r="I10" s="33">
        <f t="shared" si="0"/>
        <v>6384491.1626648605</v>
      </c>
      <c r="J10" s="31">
        <f t="shared" si="2"/>
        <v>0.99723348364254805</v>
      </c>
      <c r="K10" s="30">
        <f t="shared" si="1"/>
        <v>65.740971004858324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1.0993562828088821E-3</v>
      </c>
      <c r="D11" s="7">
        <f t="shared" si="0"/>
        <v>5.4761531540263126E-3</v>
      </c>
      <c r="E11" s="7">
        <f t="shared" si="0"/>
        <v>0.99452384684597361</v>
      </c>
      <c r="F11" s="32">
        <f t="shared" si="0"/>
        <v>96742.503377587767</v>
      </c>
      <c r="G11" s="32">
        <f t="shared" si="0"/>
        <v>528.07959499418166</v>
      </c>
      <c r="H11" s="32">
        <f t="shared" si="0"/>
        <v>482438.87329910742</v>
      </c>
      <c r="I11" s="33">
        <f t="shared" si="0"/>
        <v>5899796.0875584576</v>
      </c>
      <c r="J11" s="31">
        <f t="shared" si="2"/>
        <v>0.99533405729935409</v>
      </c>
      <c r="K11" s="30">
        <f t="shared" si="1"/>
        <v>60.970405888230559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1.2259606666019361E-3</v>
      </c>
      <c r="D12" s="7">
        <f t="shared" si="0"/>
        <v>6.1045983292099797E-3</v>
      </c>
      <c r="E12" s="7">
        <f t="shared" si="0"/>
        <v>0.99389540167079005</v>
      </c>
      <c r="F12" s="32">
        <f t="shared" si="0"/>
        <v>96214.423782593585</v>
      </c>
      <c r="G12" s="32">
        <f t="shared" si="0"/>
        <v>584.42187323148278</v>
      </c>
      <c r="H12" s="32">
        <f t="shared" si="0"/>
        <v>479615.37562860659</v>
      </c>
      <c r="I12" s="33">
        <f t="shared" si="0"/>
        <v>5417357.2142593507</v>
      </c>
      <c r="J12" s="31">
        <f t="shared" si="2"/>
        <v>0.99412315076069091</v>
      </c>
      <c r="K12" s="30">
        <f t="shared" si="1"/>
        <v>56.28248359903079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1.2557075534517016E-3</v>
      </c>
      <c r="D13" s="7">
        <f t="shared" si="0"/>
        <v>6.2543896538805261E-3</v>
      </c>
      <c r="E13" s="7">
        <f t="shared" si="0"/>
        <v>0.99374561034611952</v>
      </c>
      <c r="F13" s="32">
        <f t="shared" si="0"/>
        <v>95630.001909362094</v>
      </c>
      <c r="G13" s="32">
        <f t="shared" si="0"/>
        <v>594.66419117713735</v>
      </c>
      <c r="H13" s="32">
        <f t="shared" si="0"/>
        <v>476671.1373725856</v>
      </c>
      <c r="I13" s="33">
        <f t="shared" si="0"/>
        <v>4937741.8386307433</v>
      </c>
      <c r="J13" s="31">
        <f t="shared" si="2"/>
        <v>0.99382717047690217</v>
      </c>
      <c r="K13" s="30">
        <f t="shared" si="1"/>
        <v>51.603903748841603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1.3611167226366609E-3</v>
      </c>
      <c r="D14" s="7">
        <f t="shared" si="0"/>
        <v>6.7798414967668048E-3</v>
      </c>
      <c r="E14" s="7">
        <f t="shared" si="0"/>
        <v>0.9932201585032332</v>
      </c>
      <c r="F14" s="32">
        <f t="shared" si="0"/>
        <v>95035.337718184965</v>
      </c>
      <c r="G14" s="32">
        <f t="shared" si="0"/>
        <v>640.79000375088037</v>
      </c>
      <c r="H14" s="32">
        <f t="shared" si="0"/>
        <v>473606.698695097</v>
      </c>
      <c r="I14" s="33">
        <f t="shared" si="0"/>
        <v>4461070.7012581583</v>
      </c>
      <c r="J14" s="31">
        <f t="shared" si="2"/>
        <v>0.99353439169162672</v>
      </c>
      <c r="K14" s="30">
        <f t="shared" si="1"/>
        <v>46.905887696705705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1.6585213272568657E-3</v>
      </c>
      <c r="D15" s="7">
        <f t="shared" si="0"/>
        <v>8.2569868906088618E-3</v>
      </c>
      <c r="E15" s="7">
        <f t="shared" si="0"/>
        <v>0.99174301310939117</v>
      </c>
      <c r="F15" s="32">
        <f t="shared" si="0"/>
        <v>94394.547714434084</v>
      </c>
      <c r="G15" s="32">
        <f t="shared" si="0"/>
        <v>775.5039582750444</v>
      </c>
      <c r="H15" s="32">
        <f t="shared" si="0"/>
        <v>470112.23196798796</v>
      </c>
      <c r="I15" s="33">
        <f t="shared" si="0"/>
        <v>3987464.0025630612</v>
      </c>
      <c r="J15" s="31">
        <f t="shared" si="2"/>
        <v>0.99258290081226941</v>
      </c>
      <c r="K15" s="30">
        <f t="shared" si="1"/>
        <v>42.203117400473957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2.2769563499877971E-3</v>
      </c>
      <c r="D16" s="7">
        <f t="shared" si="4"/>
        <v>1.1319620787488733E-2</v>
      </c>
      <c r="E16" s="7">
        <f t="shared" si="4"/>
        <v>0.98868037921251117</v>
      </c>
      <c r="F16" s="32">
        <f t="shared" si="4"/>
        <v>93619.043756159052</v>
      </c>
      <c r="G16" s="32">
        <f t="shared" si="4"/>
        <v>1054.0822589450463</v>
      </c>
      <c r="H16" s="32">
        <f t="shared" si="4"/>
        <v>465609.13149332732</v>
      </c>
      <c r="I16" s="33">
        <f t="shared" si="4"/>
        <v>3517351.7705950728</v>
      </c>
      <c r="J16" s="31">
        <f t="shared" si="2"/>
        <v>0.99037207466599309</v>
      </c>
      <c r="K16" s="30">
        <f t="shared" si="1"/>
        <v>37.527697601508308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3.4015097646438938E-3</v>
      </c>
      <c r="D17" s="7">
        <f t="shared" si="4"/>
        <v>1.6863592336019573E-2</v>
      </c>
      <c r="E17" s="7">
        <f t="shared" si="4"/>
        <v>0.98313640766398047</v>
      </c>
      <c r="F17" s="32">
        <f t="shared" si="4"/>
        <v>92564.961497213983</v>
      </c>
      <c r="G17" s="32">
        <f t="shared" si="4"/>
        <v>1551.2110848151913</v>
      </c>
      <c r="H17" s="32">
        <f t="shared" si="4"/>
        <v>459198.96797072305</v>
      </c>
      <c r="I17" s="33">
        <f t="shared" si="4"/>
        <v>3051742.6391017456</v>
      </c>
      <c r="J17" s="31">
        <f t="shared" si="2"/>
        <v>0.98615338092369542</v>
      </c>
      <c r="K17" s="30">
        <f t="shared" si="1"/>
        <v>32.920756524745791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5.308399601588739E-3</v>
      </c>
      <c r="D18" s="7">
        <f t="shared" si="4"/>
        <v>2.6191225807721201E-2</v>
      </c>
      <c r="E18" s="7">
        <f t="shared" si="4"/>
        <v>0.97380877419227874</v>
      </c>
      <c r="F18" s="32">
        <f t="shared" si="4"/>
        <v>91013.750412398804</v>
      </c>
      <c r="G18" s="32">
        <f t="shared" si="4"/>
        <v>2364.691604544365</v>
      </c>
      <c r="H18" s="32">
        <f t="shared" si="4"/>
        <v>449568.0092199645</v>
      </c>
      <c r="I18" s="33">
        <f t="shared" si="4"/>
        <v>2592543.6711310227</v>
      </c>
      <c r="J18" s="31">
        <f t="shared" si="2"/>
        <v>0.97887655938173801</v>
      </c>
      <c r="K18" s="30">
        <f t="shared" si="1"/>
        <v>28.430573200827581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8.5784233334010567E-3</v>
      </c>
      <c r="D19" s="7">
        <f t="shared" si="4"/>
        <v>4.1991646917588665E-2</v>
      </c>
      <c r="E19" s="7">
        <f t="shared" si="4"/>
        <v>0.95800835308241128</v>
      </c>
      <c r="F19" s="32">
        <f t="shared" si="4"/>
        <v>88649.058807854439</v>
      </c>
      <c r="G19" s="32">
        <f t="shared" si="4"/>
        <v>3686.8583963633428</v>
      </c>
      <c r="H19" s="32">
        <f t="shared" si="4"/>
        <v>434681.5511276545</v>
      </c>
      <c r="I19" s="33">
        <f t="shared" si="4"/>
        <v>2142975.6619110582</v>
      </c>
      <c r="J19" s="31">
        <f t="shared" si="2"/>
        <v>0.96659425157452761</v>
      </c>
      <c r="K19" s="30">
        <f t="shared" si="1"/>
        <v>24.109179488449353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1.4017925265629835E-2</v>
      </c>
      <c r="D20" s="7">
        <f t="shared" si="4"/>
        <v>6.7731134796339826E-2</v>
      </c>
      <c r="E20" s="7">
        <f t="shared" si="4"/>
        <v>0.93226886520366015</v>
      </c>
      <c r="F20" s="32">
        <f t="shared" si="4"/>
        <v>84962.200411491096</v>
      </c>
      <c r="G20" s="32">
        <f t="shared" si="4"/>
        <v>5686.9307850277582</v>
      </c>
      <c r="H20" s="32">
        <f t="shared" si="4"/>
        <v>411554.69087114721</v>
      </c>
      <c r="I20" s="33">
        <f t="shared" si="4"/>
        <v>1708294.1107834037</v>
      </c>
      <c r="J20" s="31">
        <f t="shared" si="2"/>
        <v>0.94622755618999843</v>
      </c>
      <c r="K20" s="30">
        <f t="shared" si="1"/>
        <v>20.02927471968642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2.3092974841713444E-2</v>
      </c>
      <c r="D21" s="7">
        <f t="shared" si="4"/>
        <v>0.10924074826436474</v>
      </c>
      <c r="E21" s="7">
        <f t="shared" si="4"/>
        <v>0.8907592517356353</v>
      </c>
      <c r="F21" s="32">
        <f t="shared" si="4"/>
        <v>79275.269626463327</v>
      </c>
      <c r="G21" s="32">
        <f t="shared" si="4"/>
        <v>8538.8591298968586</v>
      </c>
      <c r="H21" s="32">
        <f t="shared" si="4"/>
        <v>376335.76428805833</v>
      </c>
      <c r="I21" s="33">
        <f t="shared" si="4"/>
        <v>1296739.4199122568</v>
      </c>
      <c r="J21" s="31">
        <f t="shared" si="2"/>
        <v>0.91331424040851927</v>
      </c>
      <c r="K21" s="30">
        <f t="shared" si="1"/>
        <v>16.265062216866646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3.767768220767731E-2</v>
      </c>
      <c r="D22" s="7">
        <f t="shared" si="4"/>
        <v>0.17231832534879779</v>
      </c>
      <c r="E22" s="7">
        <f t="shared" si="4"/>
        <v>0.82768167465120224</v>
      </c>
      <c r="F22" s="32">
        <f t="shared" si="4"/>
        <v>70736.410496566474</v>
      </c>
      <c r="G22" s="32">
        <f t="shared" si="4"/>
        <v>11987.018699980184</v>
      </c>
      <c r="H22" s="32">
        <f t="shared" si="4"/>
        <v>325120.11847201729</v>
      </c>
      <c r="I22" s="33">
        <f t="shared" si="4"/>
        <v>920403.65562419826</v>
      </c>
      <c r="J22" s="31">
        <f t="shared" si="2"/>
        <v>0.86182127232431704</v>
      </c>
      <c r="K22" s="30">
        <f t="shared" si="1"/>
        <v>12.903554496708708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6.0307333769053305E-2</v>
      </c>
      <c r="D23" s="7">
        <f t="shared" si="4"/>
        <v>0.26193724491353693</v>
      </c>
      <c r="E23" s="7">
        <f t="shared" si="4"/>
        <v>0.73806275508646313</v>
      </c>
      <c r="F23" s="32">
        <f t="shared" si="4"/>
        <v>58749.391796586293</v>
      </c>
      <c r="G23" s="32">
        <f t="shared" si="4"/>
        <v>15092.073985477949</v>
      </c>
      <c r="H23" s="32">
        <f t="shared" si="4"/>
        <v>256998.33192435419</v>
      </c>
      <c r="I23" s="33">
        <f t="shared" si="4"/>
        <v>595283.53715218103</v>
      </c>
      <c r="J23" s="31">
        <f t="shared" si="2"/>
        <v>0.78669114564088427</v>
      </c>
      <c r="K23" s="30">
        <f t="shared" si="1"/>
        <v>10.009606199029779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9.3873145816017051E-2</v>
      </c>
      <c r="D24" s="7">
        <f t="shared" si="4"/>
        <v>0.37803081024947838</v>
      </c>
      <c r="E24" s="7">
        <f t="shared" si="4"/>
        <v>0.62196918975052151</v>
      </c>
      <c r="F24" s="32">
        <f t="shared" si="4"/>
        <v>43657.31781110834</v>
      </c>
      <c r="G24" s="32">
        <f t="shared" si="4"/>
        <v>16138.564414474284</v>
      </c>
      <c r="H24" s="32">
        <f t="shared" si="4"/>
        <v>177699.81008512451</v>
      </c>
      <c r="I24" s="33">
        <f t="shared" si="4"/>
        <v>338285.20522782684</v>
      </c>
      <c r="J24" s="31">
        <f t="shared" si="2"/>
        <v>0.68504308332512642</v>
      </c>
      <c r="K24" s="30">
        <f t="shared" si="1"/>
        <v>7.6134909365704662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0.14013186532500271</v>
      </c>
      <c r="D25" s="7">
        <f t="shared" si="4"/>
        <v>0.50938632493974978</v>
      </c>
      <c r="E25" s="7">
        <f t="shared" si="4"/>
        <v>0.49061367506025022</v>
      </c>
      <c r="F25" s="32">
        <f t="shared" si="4"/>
        <v>27518.753396634056</v>
      </c>
      <c r="G25" s="32">
        <f t="shared" si="4"/>
        <v>13658.198269437573</v>
      </c>
      <c r="H25" s="32">
        <f t="shared" si="4"/>
        <v>101751.48914011658</v>
      </c>
      <c r="I25" s="33">
        <f t="shared" si="4"/>
        <v>160585.39514270236</v>
      </c>
      <c r="J25" s="31">
        <f t="shared" si="2"/>
        <v>0.56241890973874065</v>
      </c>
      <c r="K25" s="30">
        <f t="shared" si="1"/>
        <v>5.6922659277629251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0.19816090070334813</v>
      </c>
      <c r="D26" s="7">
        <f t="shared" si="5"/>
        <v>0.63542075155128064</v>
      </c>
      <c r="E26" s="7">
        <f t="shared" si="5"/>
        <v>0.36457924844871936</v>
      </c>
      <c r="F26" s="32">
        <f t="shared" si="5"/>
        <v>13860.555127196483</v>
      </c>
      <c r="G26" s="32">
        <f t="shared" si="5"/>
        <v>8535.9086848196803</v>
      </c>
      <c r="H26" s="32">
        <f t="shared" si="5"/>
        <v>45748.621076900607</v>
      </c>
      <c r="I26" s="33">
        <f t="shared" si="5"/>
        <v>58833.906002585783</v>
      </c>
      <c r="J26" s="31">
        <f t="shared" si="2"/>
        <v>0.43423077994146975</v>
      </c>
      <c r="K26" s="30">
        <f t="shared" si="1"/>
        <v>4.1048744730652649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0.42798352418633573</v>
      </c>
      <c r="D27" s="7">
        <f t="shared" si="6"/>
        <v>1</v>
      </c>
      <c r="E27" s="7">
        <f t="shared" si="6"/>
        <v>0</v>
      </c>
      <c r="F27" s="32">
        <f t="shared" si="6"/>
        <v>5324.6464423768048</v>
      </c>
      <c r="G27" s="32">
        <f t="shared" si="6"/>
        <v>5324.6464423768048</v>
      </c>
      <c r="H27" s="32">
        <f t="shared" si="6"/>
        <v>13085.284925685175</v>
      </c>
      <c r="I27" s="33">
        <f t="shared" si="6"/>
        <v>13085.284925685175</v>
      </c>
      <c r="J27" s="31">
        <f t="shared" si="2"/>
        <v>0.20912771224721322</v>
      </c>
      <c r="K27" s="30">
        <f t="shared" si="1"/>
        <v>2.355573212695016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1.9619115581628682E-2</v>
      </c>
      <c r="D29" s="7">
        <v>1.9287801058187032E-2</v>
      </c>
      <c r="E29" s="7">
        <v>0.98071219894181294</v>
      </c>
      <c r="F29" s="32">
        <v>100000</v>
      </c>
      <c r="G29" s="32">
        <v>1928.7801058187033</v>
      </c>
      <c r="H29" s="32">
        <v>98311.266774166463</v>
      </c>
      <c r="I29" s="33">
        <v>7545300.566070321</v>
      </c>
      <c r="J29" s="31"/>
      <c r="K29" s="30">
        <v>75.453005660703212</v>
      </c>
    </row>
    <row r="30" spans="1:11" ht="13.5" customHeight="1" x14ac:dyDescent="0.2">
      <c r="A30" s="6">
        <v>1</v>
      </c>
      <c r="B30" s="8">
        <v>4</v>
      </c>
      <c r="C30" s="7">
        <v>1.9920639922364068E-3</v>
      </c>
      <c r="D30" s="7">
        <v>7.9265605643208704E-3</v>
      </c>
      <c r="E30" s="7">
        <v>0.99207343943567916</v>
      </c>
      <c r="F30" s="32">
        <v>98071.219894181297</v>
      </c>
      <c r="G30" s="32">
        <v>777.3674641080579</v>
      </c>
      <c r="H30" s="32">
        <v>390232.17483859044</v>
      </c>
      <c r="I30" s="33">
        <v>7446989.2992961546</v>
      </c>
      <c r="J30" s="31">
        <v>0.97708688322551385</v>
      </c>
      <c r="K30" s="30">
        <v>75.934502572023121</v>
      </c>
    </row>
    <row r="31" spans="1:11" ht="13.5" customHeight="1" x14ac:dyDescent="0.2">
      <c r="A31" s="6">
        <v>5</v>
      </c>
      <c r="B31" s="8">
        <v>5</v>
      </c>
      <c r="C31" s="7">
        <v>3.9906131617591063E-4</v>
      </c>
      <c r="D31" s="7">
        <v>1.9930810363766997E-3</v>
      </c>
      <c r="E31" s="7">
        <v>0.99800691896362326</v>
      </c>
      <c r="F31" s="32">
        <v>97293.852430073239</v>
      </c>
      <c r="G31" s="32">
        <v>193.91453223441204</v>
      </c>
      <c r="H31" s="32">
        <v>485926.65932303085</v>
      </c>
      <c r="I31" s="33">
        <v>7056757.1244575642</v>
      </c>
      <c r="J31" s="31">
        <v>0.99464370603136609</v>
      </c>
      <c r="K31" s="30">
        <v>72.530349536003584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5.188076046876213E-4</v>
      </c>
      <c r="D32" s="7">
        <v>2.5911625970409806E-3</v>
      </c>
      <c r="E32" s="7">
        <v>0.99740883740295905</v>
      </c>
      <c r="F32" s="32">
        <v>97099.937897838827</v>
      </c>
      <c r="G32" s="32">
        <v>251.601727255882</v>
      </c>
      <c r="H32" s="32">
        <v>484961.52520234091</v>
      </c>
      <c r="I32" s="33">
        <v>6570830.4651345331</v>
      </c>
      <c r="J32" s="31">
        <v>0.9980138275968754</v>
      </c>
      <c r="K32" s="30">
        <v>67.670799872682323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1.1910736742860822E-3</v>
      </c>
      <c r="D33" s="7">
        <v>5.9395184149738213E-3</v>
      </c>
      <c r="E33" s="7">
        <v>0.99406048158502613</v>
      </c>
      <c r="F33" s="32">
        <v>96848.336170582945</v>
      </c>
      <c r="G33" s="32">
        <v>575.23247614475258</v>
      </c>
      <c r="H33" s="32">
        <v>482952.89247287007</v>
      </c>
      <c r="I33" s="33">
        <v>6085868.9399321917</v>
      </c>
      <c r="J33" s="31">
        <v>0.995858160647625</v>
      </c>
      <c r="K33" s="30">
        <v>62.839168751571542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1.7916500222300879E-3</v>
      </c>
      <c r="D34" s="7">
        <v>8.9195317651736931E-3</v>
      </c>
      <c r="E34" s="7">
        <v>0.99108046823482632</v>
      </c>
      <c r="F34" s="32">
        <v>96273.103694438192</v>
      </c>
      <c r="G34" s="32">
        <v>858.71100653440226</v>
      </c>
      <c r="H34" s="32">
        <v>479285.01430516801</v>
      </c>
      <c r="I34" s="33">
        <v>5602916.047459322</v>
      </c>
      <c r="J34" s="31">
        <v>0.99240530862353593</v>
      </c>
      <c r="K34" s="30">
        <v>58.198144990136107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1.9274431913101897E-3</v>
      </c>
      <c r="D35" s="7">
        <v>9.5907488544109566E-3</v>
      </c>
      <c r="E35" s="7">
        <v>0.99040925114558909</v>
      </c>
      <c r="F35" s="32">
        <v>95414.39268790379</v>
      </c>
      <c r="G35" s="32">
        <v>915.09547736583045</v>
      </c>
      <c r="H35" s="32">
        <v>474771.69832631457</v>
      </c>
      <c r="I35" s="33">
        <v>5123631.0331541542</v>
      </c>
      <c r="J35" s="31">
        <v>0.99058323159676398</v>
      </c>
      <c r="K35" s="30">
        <v>53.698722895122565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1.8393764182955646E-3</v>
      </c>
      <c r="D36" s="7">
        <v>9.1544236281237406E-3</v>
      </c>
      <c r="E36" s="7">
        <v>0.99084557637187631</v>
      </c>
      <c r="F36" s="32">
        <v>94499.297210537959</v>
      </c>
      <c r="G36" s="32">
        <v>865.08659922523657</v>
      </c>
      <c r="H36" s="32">
        <v>470315.15171150141</v>
      </c>
      <c r="I36" s="33">
        <v>4648859.3348278394</v>
      </c>
      <c r="J36" s="31">
        <v>0.9906132850156748</v>
      </c>
      <c r="K36" s="30">
        <v>49.194644532334451</v>
      </c>
    </row>
    <row r="37" spans="1:11" ht="13.5" customHeight="1" x14ac:dyDescent="0.2">
      <c r="A37" s="9">
        <f t="shared" si="7"/>
        <v>35</v>
      </c>
      <c r="B37" s="8">
        <v>5</v>
      </c>
      <c r="C37" s="7">
        <v>1.8448613473742623E-3</v>
      </c>
      <c r="D37" s="7">
        <v>9.1822975154782788E-3</v>
      </c>
      <c r="E37" s="7">
        <v>0.99081770248452172</v>
      </c>
      <c r="F37" s="32">
        <v>93634.210611312723</v>
      </c>
      <c r="G37" s="32">
        <v>859.77717946002667</v>
      </c>
      <c r="H37" s="32">
        <v>466038.91435186856</v>
      </c>
      <c r="I37" s="33">
        <v>4178544.1831163382</v>
      </c>
      <c r="J37" s="31">
        <v>0.99090771933655253</v>
      </c>
      <c r="K37" s="30">
        <v>44.626255252602022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2.1219702354952873E-3</v>
      </c>
      <c r="D38" s="7">
        <v>1.0555771460050071E-2</v>
      </c>
      <c r="E38" s="7">
        <v>0.98944422853994995</v>
      </c>
      <c r="F38" s="32">
        <v>92774.433431852696</v>
      </c>
      <c r="G38" s="32">
        <v>979.30571664226591</v>
      </c>
      <c r="H38" s="32">
        <v>461507.75362486974</v>
      </c>
      <c r="I38" s="33">
        <v>3712505.2687644698</v>
      </c>
      <c r="J38" s="31">
        <v>0.99027729104274387</v>
      </c>
      <c r="K38" s="30">
        <v>40.016469316317455</v>
      </c>
    </row>
    <row r="39" spans="1:11" ht="13.5" customHeight="1" x14ac:dyDescent="0.2">
      <c r="A39" s="9">
        <f t="shared" si="7"/>
        <v>45</v>
      </c>
      <c r="B39" s="8">
        <v>5</v>
      </c>
      <c r="C39" s="7">
        <v>2.8732904420623487E-3</v>
      </c>
      <c r="D39" s="7">
        <v>1.4269685859558855E-2</v>
      </c>
      <c r="E39" s="7">
        <v>0.9857303141404411</v>
      </c>
      <c r="F39" s="32">
        <v>91795.12771521043</v>
      </c>
      <c r="G39" s="32">
        <v>1309.8876359341375</v>
      </c>
      <c r="H39" s="32">
        <v>455884.17264004308</v>
      </c>
      <c r="I39" s="33">
        <v>3250997.5151396003</v>
      </c>
      <c r="J39" s="31">
        <v>0.98781476380265165</v>
      </c>
      <c r="K39" s="30">
        <v>35.41579598021422</v>
      </c>
    </row>
    <row r="40" spans="1:11" ht="13.5" customHeight="1" x14ac:dyDescent="0.2">
      <c r="A40" s="9">
        <f t="shared" si="7"/>
        <v>50</v>
      </c>
      <c r="B40" s="8">
        <v>5</v>
      </c>
      <c r="C40" s="7">
        <v>4.3101149300756305E-3</v>
      </c>
      <c r="D40" s="7">
        <v>2.1336031910423083E-2</v>
      </c>
      <c r="E40" s="7">
        <v>0.9786639680895769</v>
      </c>
      <c r="F40" s="32">
        <v>90485.240079276293</v>
      </c>
      <c r="G40" s="32">
        <v>1930.5959697537328</v>
      </c>
      <c r="H40" s="32">
        <v>447922.15545859153</v>
      </c>
      <c r="I40" s="33">
        <v>2795113.3424995574</v>
      </c>
      <c r="J40" s="31">
        <v>0.98253499976684167</v>
      </c>
      <c r="K40" s="30">
        <v>30.890268291830704</v>
      </c>
    </row>
    <row r="41" spans="1:11" ht="13.5" customHeight="1" x14ac:dyDescent="0.2">
      <c r="A41" s="9">
        <f t="shared" si="7"/>
        <v>55</v>
      </c>
      <c r="B41" s="8">
        <v>5</v>
      </c>
      <c r="C41" s="7">
        <v>6.8219437890104026E-3</v>
      </c>
      <c r="D41" s="7">
        <v>3.3576685420350076E-2</v>
      </c>
      <c r="E41" s="7">
        <v>0.96642331457964992</v>
      </c>
      <c r="F41" s="32">
        <v>88554.64410952256</v>
      </c>
      <c r="G41" s="32">
        <v>2973.3714277764957</v>
      </c>
      <c r="H41" s="32">
        <v>435853.99114052445</v>
      </c>
      <c r="I41" s="33">
        <v>2347191.187040966</v>
      </c>
      <c r="J41" s="31">
        <v>0.97305745167771074</v>
      </c>
      <c r="K41" s="30">
        <v>26.505568518100624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1.0882013570214311E-2</v>
      </c>
      <c r="D42" s="7">
        <v>5.3062414461172727E-2</v>
      </c>
      <c r="E42" s="7">
        <v>0.94693758553882723</v>
      </c>
      <c r="F42" s="32">
        <v>85581.272681746064</v>
      </c>
      <c r="G42" s="32">
        <v>4541.1489611534489</v>
      </c>
      <c r="H42" s="32">
        <v>417307.78333003086</v>
      </c>
      <c r="I42" s="33">
        <v>1911337.1959004416</v>
      </c>
      <c r="J42" s="31">
        <v>0.95744857638687064</v>
      </c>
      <c r="K42" s="30">
        <v>22.333591637602716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1.7523065256275634E-2</v>
      </c>
      <c r="D43" s="7">
        <v>8.4159298238615149E-2</v>
      </c>
      <c r="E43" s="7">
        <v>0.91584070176138488</v>
      </c>
      <c r="F43" s="32">
        <v>81040.123720592615</v>
      </c>
      <c r="G43" s="32">
        <v>6820.2799414956244</v>
      </c>
      <c r="H43" s="32">
        <v>389217.28828539513</v>
      </c>
      <c r="I43" s="33">
        <v>1494029.4125704106</v>
      </c>
      <c r="J43" s="31">
        <v>0.93268638600392417</v>
      </c>
      <c r="K43" s="30">
        <v>18.435675366457662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2.817772115347324E-2</v>
      </c>
      <c r="D44" s="7">
        <v>0.1320786860621839</v>
      </c>
      <c r="E44" s="7">
        <v>0.86792131393781613</v>
      </c>
      <c r="F44" s="32">
        <v>74219.843779096991</v>
      </c>
      <c r="G44" s="32">
        <v>9802.859446083683</v>
      </c>
      <c r="H44" s="32">
        <v>347893.97597808804</v>
      </c>
      <c r="I44" s="33">
        <v>1104812.1242850155</v>
      </c>
      <c r="J44" s="31">
        <v>0.89382971016177826</v>
      </c>
      <c r="K44" s="30">
        <v>14.885670300968362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4.4940752761140165E-2</v>
      </c>
      <c r="D45" s="7">
        <v>0.20278479731484858</v>
      </c>
      <c r="E45" s="7">
        <v>0.79721520268515145</v>
      </c>
      <c r="F45" s="32">
        <v>64416.984333013308</v>
      </c>
      <c r="G45" s="32">
        <v>13062.78511160388</v>
      </c>
      <c r="H45" s="32">
        <v>290666.80705222063</v>
      </c>
      <c r="I45" s="33">
        <v>756918.14830692741</v>
      </c>
      <c r="J45" s="31">
        <v>0.83550399582235979</v>
      </c>
      <c r="K45" s="30">
        <v>11.750288470412166</v>
      </c>
    </row>
    <row r="46" spans="1:11" ht="13.5" customHeight="1" x14ac:dyDescent="0.2">
      <c r="A46" s="9">
        <f t="shared" si="7"/>
        <v>80</v>
      </c>
      <c r="B46" s="8">
        <v>5</v>
      </c>
      <c r="C46" s="7">
        <v>7.0446945088660312E-2</v>
      </c>
      <c r="D46" s="7">
        <v>0.30013117630725383</v>
      </c>
      <c r="E46" s="7">
        <v>0.69986882369274617</v>
      </c>
      <c r="F46" s="32">
        <v>51354.199221409428</v>
      </c>
      <c r="G46" s="32">
        <v>15412.99622063867</v>
      </c>
      <c r="H46" s="32">
        <v>218788.70973384005</v>
      </c>
      <c r="I46" s="33">
        <v>466251.34125470684</v>
      </c>
      <c r="J46" s="31">
        <v>0.75271308737544596</v>
      </c>
      <c r="K46" s="30">
        <v>9.0791278673142646</v>
      </c>
    </row>
    <row r="47" spans="1:11" ht="13.5" customHeight="1" x14ac:dyDescent="0.2">
      <c r="A47" s="9">
        <v>85</v>
      </c>
      <c r="B47" s="8">
        <v>5</v>
      </c>
      <c r="C47" s="7">
        <v>0.10792107747328486</v>
      </c>
      <c r="D47" s="7">
        <v>0.42311143992785916</v>
      </c>
      <c r="E47" s="7">
        <v>0.57688856007214084</v>
      </c>
      <c r="F47" s="32">
        <v>35941.203000770758</v>
      </c>
      <c r="G47" s="32">
        <v>15207.134154395608</v>
      </c>
      <c r="H47" s="32">
        <v>140909.76953190661</v>
      </c>
      <c r="I47" s="33">
        <v>247462.63152086679</v>
      </c>
      <c r="J47" s="31">
        <v>0.64404497701606989</v>
      </c>
      <c r="K47" s="30">
        <v>6.8852072512864959</v>
      </c>
    </row>
    <row r="48" spans="1:11" ht="13.5" customHeight="1" x14ac:dyDescent="0.2">
      <c r="A48" s="9">
        <v>90</v>
      </c>
      <c r="B48" s="8">
        <v>5</v>
      </c>
      <c r="C48" s="7">
        <v>0.15978049591901844</v>
      </c>
      <c r="D48" s="7">
        <v>0.55984610460455408</v>
      </c>
      <c r="E48" s="7">
        <v>0.44015389539544592</v>
      </c>
      <c r="F48" s="32">
        <v>20734.06884637515</v>
      </c>
      <c r="G48" s="32">
        <v>11607.887676245769</v>
      </c>
      <c r="H48" s="32">
        <v>72648.965128566109</v>
      </c>
      <c r="I48" s="33">
        <v>106552.86198896018</v>
      </c>
      <c r="J48" s="31">
        <v>0.5155708179063907</v>
      </c>
      <c r="K48" s="30">
        <v>5.1390232558038589</v>
      </c>
    </row>
    <row r="49" spans="1:12" ht="13.5" customHeight="1" x14ac:dyDescent="0.2">
      <c r="A49" s="9">
        <v>95</v>
      </c>
      <c r="B49" s="8">
        <v>5</v>
      </c>
      <c r="C49" s="7">
        <v>0.22630641418929756</v>
      </c>
      <c r="D49" s="7">
        <v>0.6900104346698217</v>
      </c>
      <c r="E49" s="7">
        <v>0.3099895653301783</v>
      </c>
      <c r="F49" s="32">
        <v>9126.1811701293809</v>
      </c>
      <c r="G49" s="32">
        <v>6297.1602360765164</v>
      </c>
      <c r="H49" s="32">
        <v>27825.814211386682</v>
      </c>
      <c r="I49" s="33">
        <v>33903.896860394081</v>
      </c>
      <c r="J49" s="31">
        <v>0.38301735148110688</v>
      </c>
      <c r="K49" s="30">
        <v>3.7150146625802116</v>
      </c>
    </row>
    <row r="50" spans="1:12" ht="13.5" customHeight="1" x14ac:dyDescent="0.2">
      <c r="A50" s="9" t="s">
        <v>3</v>
      </c>
      <c r="B50" s="34" t="s">
        <v>10</v>
      </c>
      <c r="C50" s="7">
        <v>0.46544627597567595</v>
      </c>
      <c r="D50" s="7">
        <v>1</v>
      </c>
      <c r="E50" s="7">
        <v>0</v>
      </c>
      <c r="F50" s="32">
        <v>2829.0209340528645</v>
      </c>
      <c r="G50" s="32">
        <v>2829.0209340528645</v>
      </c>
      <c r="H50" s="32">
        <v>6078.0826490073969</v>
      </c>
      <c r="I50" s="33">
        <v>6078.0826490073969</v>
      </c>
      <c r="J50" s="31">
        <v>0.17927386559825526</v>
      </c>
      <c r="K50" s="30">
        <v>2.1484756708038621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1.685004966747234E-2</v>
      </c>
      <c r="D52" s="7">
        <v>1.6605350775607659E-2</v>
      </c>
      <c r="E52" s="7">
        <v>0.98339464922439235</v>
      </c>
      <c r="F52" s="32">
        <v>100000</v>
      </c>
      <c r="G52" s="32">
        <v>1660.5350775607658</v>
      </c>
      <c r="H52" s="32">
        <v>98547.785337766371</v>
      </c>
      <c r="I52" s="33">
        <v>8162647.1419139551</v>
      </c>
      <c r="J52" s="31"/>
      <c r="K52" s="30">
        <v>81.626471419139548</v>
      </c>
      <c r="L52" s="29"/>
    </row>
    <row r="53" spans="1:12" ht="12.6" customHeight="1" x14ac:dyDescent="0.2">
      <c r="A53" s="6">
        <v>1</v>
      </c>
      <c r="B53" s="8">
        <v>4</v>
      </c>
      <c r="C53" s="7">
        <v>1.9211013551585362E-3</v>
      </c>
      <c r="D53" s="7">
        <v>7.6428808109086739E-3</v>
      </c>
      <c r="E53" s="7">
        <v>0.99235711918909131</v>
      </c>
      <c r="F53" s="32">
        <v>98339.464922439234</v>
      </c>
      <c r="G53" s="32">
        <v>751.59680941073748</v>
      </c>
      <c r="H53" s="32">
        <v>391232.25195409486</v>
      </c>
      <c r="I53" s="33">
        <v>8064099.3565761885</v>
      </c>
      <c r="J53" s="31">
        <v>0.97956007458372252</v>
      </c>
      <c r="K53" s="30">
        <v>82.002676778202712</v>
      </c>
    </row>
    <row r="54" spans="1:12" ht="12.6" customHeight="1" x14ac:dyDescent="0.2">
      <c r="A54" s="6">
        <v>5</v>
      </c>
      <c r="B54" s="8">
        <v>5</v>
      </c>
      <c r="C54" s="7">
        <v>2.0892720703899115E-4</v>
      </c>
      <c r="D54" s="7">
        <v>1.0440119840959871E-3</v>
      </c>
      <c r="E54" s="7">
        <v>0.99895598801590402</v>
      </c>
      <c r="F54" s="32">
        <v>97587.868113028497</v>
      </c>
      <c r="G54" s="32">
        <v>101.88290381238039</v>
      </c>
      <c r="H54" s="32">
        <v>487647.85236116441</v>
      </c>
      <c r="I54" s="33">
        <v>7672867.104622094</v>
      </c>
      <c r="J54" s="31">
        <v>0.99564664794733915</v>
      </c>
      <c r="K54" s="30">
        <v>78.625214926666956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2.3299029586820096E-4</v>
      </c>
      <c r="D55" s="7">
        <v>1.1643269943756335E-3</v>
      </c>
      <c r="E55" s="7">
        <v>0.99883567300562437</v>
      </c>
      <c r="F55" s="32">
        <v>97485.985209216116</v>
      </c>
      <c r="G55" s="32">
        <v>113.50556415239407</v>
      </c>
      <c r="H55" s="32">
        <v>487168.6339099824</v>
      </c>
      <c r="I55" s="33">
        <v>7185219.2522609299</v>
      </c>
      <c r="J55" s="31">
        <v>0.99901728583677407</v>
      </c>
      <c r="K55" s="30">
        <v>73.705150918264039</v>
      </c>
    </row>
    <row r="56" spans="1:12" ht="12.6" customHeight="1" x14ac:dyDescent="0.2">
      <c r="A56" s="9">
        <f t="shared" si="8"/>
        <v>15</v>
      </c>
      <c r="B56" s="8">
        <v>5</v>
      </c>
      <c r="C56" s="7">
        <v>2.8178849128690487E-4</v>
      </c>
      <c r="D56" s="7">
        <v>1.4079643229679541E-3</v>
      </c>
      <c r="E56" s="7">
        <v>0.99859203567703203</v>
      </c>
      <c r="F56" s="32">
        <v>97372.479645063722</v>
      </c>
      <c r="G56" s="32">
        <v>137.09697737917304</v>
      </c>
      <c r="H56" s="32">
        <v>486524.40258671466</v>
      </c>
      <c r="I56" s="33">
        <v>6698050.6183509473</v>
      </c>
      <c r="J56" s="31">
        <v>0.99867760098162073</v>
      </c>
      <c r="K56" s="30">
        <v>68.787922858350498</v>
      </c>
    </row>
    <row r="57" spans="1:12" ht="12.6" customHeight="1" x14ac:dyDescent="0.2">
      <c r="A57" s="9">
        <f t="shared" si="8"/>
        <v>20</v>
      </c>
      <c r="B57" s="8">
        <v>5</v>
      </c>
      <c r="C57" s="7">
        <v>3.7243366425303629E-4</v>
      </c>
      <c r="D57" s="7">
        <v>1.8605350223541344E-3</v>
      </c>
      <c r="E57" s="7">
        <v>0.99813946497764583</v>
      </c>
      <c r="F57" s="32">
        <v>97235.382667684549</v>
      </c>
      <c r="G57" s="32">
        <v>180.90983486523328</v>
      </c>
      <c r="H57" s="32">
        <v>485750.48989749968</v>
      </c>
      <c r="I57" s="33">
        <v>6211526.2157642329</v>
      </c>
      <c r="J57" s="31">
        <v>0.99840930344891166</v>
      </c>
      <c r="K57" s="30">
        <v>63.881336663146463</v>
      </c>
    </row>
    <row r="58" spans="1:12" ht="12.6" customHeight="1" x14ac:dyDescent="0.2">
      <c r="A58" s="9">
        <f t="shared" si="8"/>
        <v>25</v>
      </c>
      <c r="B58" s="8">
        <v>5</v>
      </c>
      <c r="C58" s="7">
        <v>4.8938963512270791E-4</v>
      </c>
      <c r="D58" s="7">
        <v>2.4440688109485203E-3</v>
      </c>
      <c r="E58" s="7">
        <v>0.9975559311890515</v>
      </c>
      <c r="F58" s="32">
        <v>97054.472832819316</v>
      </c>
      <c r="G58" s="32">
        <v>237.20781001374417</v>
      </c>
      <c r="H58" s="32">
        <v>484701.33609239088</v>
      </c>
      <c r="I58" s="33">
        <v>5725775.7258667331</v>
      </c>
      <c r="J58" s="31">
        <v>0.99784013845188257</v>
      </c>
      <c r="K58" s="30">
        <v>58.995485305758535</v>
      </c>
    </row>
    <row r="59" spans="1:12" ht="12.6" customHeight="1" x14ac:dyDescent="0.2">
      <c r="A59" s="9">
        <f t="shared" si="8"/>
        <v>30</v>
      </c>
      <c r="B59" s="8">
        <v>5</v>
      </c>
      <c r="C59" s="7">
        <v>6.4284328003426264E-4</v>
      </c>
      <c r="D59" s="7">
        <v>3.2092945296341652E-3</v>
      </c>
      <c r="E59" s="7">
        <v>0.99679070547036586</v>
      </c>
      <c r="F59" s="32">
        <v>96817.265022805572</v>
      </c>
      <c r="G59" s="32">
        <v>310.71511901183112</v>
      </c>
      <c r="H59" s="32">
        <v>483345.05261573312</v>
      </c>
      <c r="I59" s="33">
        <v>5241074.3897743421</v>
      </c>
      <c r="J59" s="31">
        <v>0.99720181609650194</v>
      </c>
      <c r="K59" s="30">
        <v>54.133675316481956</v>
      </c>
    </row>
    <row r="60" spans="1:12" ht="12.6" customHeight="1" x14ac:dyDescent="0.2">
      <c r="A60" s="9">
        <f t="shared" si="8"/>
        <v>35</v>
      </c>
      <c r="B60" s="8">
        <v>5</v>
      </c>
      <c r="C60" s="7">
        <v>8.5317494979820357E-4</v>
      </c>
      <c r="D60" s="7">
        <v>4.2572134262788648E-3</v>
      </c>
      <c r="E60" s="7">
        <v>0.99574278657372117</v>
      </c>
      <c r="F60" s="32">
        <v>96506.549903793741</v>
      </c>
      <c r="G60" s="32">
        <v>410.84897997428197</v>
      </c>
      <c r="H60" s="32">
        <v>481553.02739661734</v>
      </c>
      <c r="I60" s="33">
        <v>4757729.3371586092</v>
      </c>
      <c r="J60" s="31">
        <v>0.99629245151177648</v>
      </c>
      <c r="K60" s="30">
        <v>49.299548495947001</v>
      </c>
    </row>
    <row r="61" spans="1:12" ht="12.6" customHeight="1" x14ac:dyDescent="0.2">
      <c r="A61" s="9">
        <f t="shared" si="8"/>
        <v>40</v>
      </c>
      <c r="B61" s="8">
        <v>5</v>
      </c>
      <c r="C61" s="7">
        <v>1.1718904728088963E-3</v>
      </c>
      <c r="D61" s="7">
        <v>5.8432159671406607E-3</v>
      </c>
      <c r="E61" s="7">
        <v>0.99415678403285934</v>
      </c>
      <c r="F61" s="32">
        <v>96095.700923819459</v>
      </c>
      <c r="G61" s="32">
        <v>561.50793401163537</v>
      </c>
      <c r="H61" s="32">
        <v>479147.11062183208</v>
      </c>
      <c r="I61" s="33">
        <v>4276176.3097619917</v>
      </c>
      <c r="J61" s="31">
        <v>0.99500383833574424</v>
      </c>
      <c r="K61" s="30">
        <v>44.499142715572269</v>
      </c>
    </row>
    <row r="62" spans="1:12" ht="12.6" customHeight="1" x14ac:dyDescent="0.2">
      <c r="A62" s="9">
        <f t="shared" si="8"/>
        <v>45</v>
      </c>
      <c r="B62" s="8">
        <v>5</v>
      </c>
      <c r="C62" s="7">
        <v>1.6507933283383808E-3</v>
      </c>
      <c r="D62" s="7">
        <v>8.2219919848763607E-3</v>
      </c>
      <c r="E62" s="7">
        <v>0.99177800801512361</v>
      </c>
      <c r="F62" s="32">
        <v>95534.192989807823</v>
      </c>
      <c r="G62" s="32">
        <v>785.48136904383136</v>
      </c>
      <c r="H62" s="32">
        <v>475820.53765292588</v>
      </c>
      <c r="I62" s="33">
        <v>3797029.1991401594</v>
      </c>
      <c r="J62" s="31">
        <v>0.99305730349789856</v>
      </c>
      <c r="K62" s="30">
        <v>39.745237598283268</v>
      </c>
    </row>
    <row r="63" spans="1:12" ht="12.6" customHeight="1" x14ac:dyDescent="0.2">
      <c r="A63" s="9">
        <f t="shared" si="8"/>
        <v>50</v>
      </c>
      <c r="B63" s="8">
        <v>5</v>
      </c>
      <c r="C63" s="7">
        <v>2.4474557143484132E-3</v>
      </c>
      <c r="D63" s="7">
        <v>1.2167439096967754E-2</v>
      </c>
      <c r="E63" s="7">
        <v>0.98783256090303229</v>
      </c>
      <c r="F63" s="32">
        <v>94748.711620763992</v>
      </c>
      <c r="G63" s="32">
        <v>1152.8491781618068</v>
      </c>
      <c r="H63" s="32">
        <v>471039.85228542943</v>
      </c>
      <c r="I63" s="33">
        <v>3321208.6614872334</v>
      </c>
      <c r="J63" s="31">
        <v>0.98995275531594729</v>
      </c>
      <c r="K63" s="30">
        <v>35.052810794731663</v>
      </c>
    </row>
    <row r="64" spans="1:12" ht="12.6" customHeight="1" x14ac:dyDescent="0.2">
      <c r="A64" s="9">
        <f t="shared" si="8"/>
        <v>55</v>
      </c>
      <c r="B64" s="8">
        <v>5</v>
      </c>
      <c r="C64" s="7">
        <v>3.7191471768298714E-3</v>
      </c>
      <c r="D64" s="7">
        <v>1.8436341811024787E-2</v>
      </c>
      <c r="E64" s="7">
        <v>0.98156365818897517</v>
      </c>
      <c r="F64" s="32">
        <v>93595.862442602185</v>
      </c>
      <c r="G64" s="32">
        <v>1725.5653120894713</v>
      </c>
      <c r="H64" s="32">
        <v>463968.00934355857</v>
      </c>
      <c r="I64" s="33">
        <v>2850168.809201804</v>
      </c>
      <c r="J64" s="31">
        <v>0.98498674176386747</v>
      </c>
      <c r="K64" s="30">
        <v>30.451867580681515</v>
      </c>
    </row>
    <row r="65" spans="1:11" ht="12.6" customHeight="1" x14ac:dyDescent="0.2">
      <c r="A65" s="9">
        <f t="shared" si="8"/>
        <v>60</v>
      </c>
      <c r="B65" s="8">
        <v>5</v>
      </c>
      <c r="C65" s="7">
        <v>6.1596063606750434E-3</v>
      </c>
      <c r="D65" s="7">
        <v>3.0367114043821229E-2</v>
      </c>
      <c r="E65" s="7">
        <v>0.9696328859561788</v>
      </c>
      <c r="F65" s="32">
        <v>91870.297130512714</v>
      </c>
      <c r="G65" s="32">
        <v>2789.8357902020216</v>
      </c>
      <c r="H65" s="32">
        <v>452924.36348096083</v>
      </c>
      <c r="I65" s="33">
        <v>2386200.7998582455</v>
      </c>
      <c r="J65" s="31">
        <v>0.97619739800978356</v>
      </c>
      <c r="K65" s="30">
        <v>25.973583131753266</v>
      </c>
    </row>
    <row r="66" spans="1:11" ht="12.6" customHeight="1" x14ac:dyDescent="0.2">
      <c r="A66" s="9">
        <f t="shared" si="8"/>
        <v>65</v>
      </c>
      <c r="B66" s="8">
        <v>5</v>
      </c>
      <c r="C66" s="7">
        <v>1.0337456419363377E-2</v>
      </c>
      <c r="D66" s="7">
        <v>5.0481226401232371E-2</v>
      </c>
      <c r="E66" s="7">
        <v>0.94951877359876757</v>
      </c>
      <c r="F66" s="32">
        <v>89080.461340310692</v>
      </c>
      <c r="G66" s="32">
        <v>4496.890936846452</v>
      </c>
      <c r="H66" s="32">
        <v>435009.42150751903</v>
      </c>
      <c r="I66" s="33">
        <v>1933276.4363772846</v>
      </c>
      <c r="J66" s="31">
        <v>0.96044606248214137</v>
      </c>
      <c r="K66" s="30">
        <v>21.702586709690046</v>
      </c>
    </row>
    <row r="67" spans="1:11" ht="12.6" customHeight="1" x14ac:dyDescent="0.2">
      <c r="A67" s="9">
        <f t="shared" si="8"/>
        <v>70</v>
      </c>
      <c r="B67" s="8">
        <v>5</v>
      </c>
      <c r="C67" s="7">
        <v>1.7753886976023887E-2</v>
      </c>
      <c r="D67" s="7">
        <v>8.526044539424793E-2</v>
      </c>
      <c r="E67" s="7">
        <v>0.91473955460575207</v>
      </c>
      <c r="F67" s="32">
        <v>84583.57040346424</v>
      </c>
      <c r="G67" s="32">
        <v>7211.6328856350883</v>
      </c>
      <c r="H67" s="32">
        <v>406200.22507601808</v>
      </c>
      <c r="I67" s="33">
        <v>1498267.0148697656</v>
      </c>
      <c r="J67" s="31">
        <v>0.93377339660446179</v>
      </c>
      <c r="K67" s="30">
        <v>17.713452006376901</v>
      </c>
    </row>
    <row r="68" spans="1:11" ht="12.6" customHeight="1" x14ac:dyDescent="0.2">
      <c r="A68" s="9">
        <f t="shared" si="8"/>
        <v>75</v>
      </c>
      <c r="B68" s="8">
        <v>5</v>
      </c>
      <c r="C68" s="7">
        <v>3.0051309232106017E-2</v>
      </c>
      <c r="D68" s="7">
        <v>0.14032790521552346</v>
      </c>
      <c r="E68" s="7">
        <v>0.85967209478447648</v>
      </c>
      <c r="F68" s="32">
        <v>77371.937517829152</v>
      </c>
      <c r="G68" s="32">
        <v>10857.441914343333</v>
      </c>
      <c r="H68" s="32">
        <v>361296.8017627509</v>
      </c>
      <c r="I68" s="33">
        <v>1092066.7897937475</v>
      </c>
      <c r="J68" s="31">
        <v>0.88945495216093551</v>
      </c>
      <c r="K68" s="30">
        <v>14.114507466510036</v>
      </c>
    </row>
    <row r="69" spans="1:11" ht="12.6" customHeight="1" x14ac:dyDescent="0.2">
      <c r="A69" s="9">
        <f t="shared" si="8"/>
        <v>80</v>
      </c>
      <c r="B69" s="8">
        <v>5</v>
      </c>
      <c r="C69" s="7">
        <v>4.9660534019355246E-2</v>
      </c>
      <c r="D69" s="7">
        <v>0.2218328339667108</v>
      </c>
      <c r="E69" s="7">
        <v>0.77816716603328917</v>
      </c>
      <c r="F69" s="32">
        <v>66514.495603485819</v>
      </c>
      <c r="G69" s="32">
        <v>14755.099059587585</v>
      </c>
      <c r="H69" s="32">
        <v>297119.21852948196</v>
      </c>
      <c r="I69" s="33">
        <v>730769.98803099664</v>
      </c>
      <c r="J69" s="31">
        <v>0.82236880337675455</v>
      </c>
      <c r="K69" s="30">
        <v>10.986627522327618</v>
      </c>
    </row>
    <row r="70" spans="1:11" ht="12.6" customHeight="1" x14ac:dyDescent="0.2">
      <c r="A70" s="9">
        <v>85</v>
      </c>
      <c r="B70" s="8">
        <v>5</v>
      </c>
      <c r="C70" s="7">
        <v>7.9122529590407026E-2</v>
      </c>
      <c r="D70" s="7">
        <v>0.33069522492502851</v>
      </c>
      <c r="E70" s="7">
        <v>0.66930477507497144</v>
      </c>
      <c r="F70" s="32">
        <v>51759.396543898234</v>
      </c>
      <c r="G70" s="32">
        <v>17116.585282068168</v>
      </c>
      <c r="H70" s="32">
        <v>216330.10686937664</v>
      </c>
      <c r="I70" s="33">
        <v>433650.76950151473</v>
      </c>
      <c r="J70" s="31">
        <v>0.72809193541921979</v>
      </c>
      <c r="K70" s="30">
        <v>8.3782037360834831</v>
      </c>
    </row>
    <row r="71" spans="1:11" ht="12.6" customHeight="1" x14ac:dyDescent="0.2">
      <c r="A71" s="9">
        <v>90</v>
      </c>
      <c r="B71" s="8">
        <v>5</v>
      </c>
      <c r="C71" s="7">
        <v>0.11950040040033101</v>
      </c>
      <c r="D71" s="7">
        <v>0.45640252185587776</v>
      </c>
      <c r="E71" s="7">
        <v>0.54359747814412218</v>
      </c>
      <c r="F71" s="32">
        <v>34642.811261830066</v>
      </c>
      <c r="G71" s="32">
        <v>15811.066424076445</v>
      </c>
      <c r="H71" s="32">
        <v>132309.7359599529</v>
      </c>
      <c r="I71" s="33">
        <v>217320.66263213809</v>
      </c>
      <c r="J71" s="31">
        <v>0.61161036655819478</v>
      </c>
      <c r="K71" s="30">
        <v>6.2731820749081368</v>
      </c>
    </row>
    <row r="72" spans="1:11" ht="12.6" customHeight="1" x14ac:dyDescent="0.2">
      <c r="A72" s="9">
        <v>95</v>
      </c>
      <c r="B72" s="8">
        <v>5</v>
      </c>
      <c r="C72" s="7">
        <v>0.16860753455430486</v>
      </c>
      <c r="D72" s="7">
        <v>0.57810046517711755</v>
      </c>
      <c r="E72" s="7">
        <v>0.42189953482288245</v>
      </c>
      <c r="F72" s="32">
        <v>18831.74483775362</v>
      </c>
      <c r="G72" s="32">
        <v>10886.64045080215</v>
      </c>
      <c r="H72" s="32">
        <v>64567.935706905184</v>
      </c>
      <c r="I72" s="33">
        <v>85010.926672185189</v>
      </c>
      <c r="J72" s="31">
        <v>0.488005929710633</v>
      </c>
      <c r="K72" s="30">
        <v>4.5142352662806084</v>
      </c>
    </row>
    <row r="73" spans="1:11" ht="12.6" customHeight="1" x14ac:dyDescent="0.2">
      <c r="A73" s="9" t="s">
        <v>3</v>
      </c>
      <c r="B73" s="34" t="s">
        <v>10</v>
      </c>
      <c r="C73" s="7">
        <v>0.38864686681343685</v>
      </c>
      <c r="D73" s="7">
        <v>1</v>
      </c>
      <c r="E73" s="7">
        <v>0</v>
      </c>
      <c r="F73" s="32">
        <v>7945.1043869514706</v>
      </c>
      <c r="G73" s="32">
        <v>7945.1043869514706</v>
      </c>
      <c r="H73" s="32">
        <v>20442.990965280005</v>
      </c>
      <c r="I73" s="33">
        <v>20442.990965280005</v>
      </c>
      <c r="J73" s="31">
        <v>0.24047486323859552</v>
      </c>
      <c r="K73" s="30">
        <v>2.5730298772227918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0.12494235527482123</v>
      </c>
      <c r="E75" s="40" t="s">
        <v>6</v>
      </c>
      <c r="F75" s="17" t="s">
        <v>8</v>
      </c>
      <c r="G75" s="18">
        <f>+(H29-F30)/G29</f>
        <v>0.12445528614744503</v>
      </c>
      <c r="H75" s="40" t="s">
        <v>7</v>
      </c>
      <c r="I75" s="15" t="s">
        <v>8</v>
      </c>
      <c r="J75" s="16">
        <f>(H52-F53)/G52</f>
        <v>0.12545378784358321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1.2679343638943286</v>
      </c>
      <c r="E76" s="41"/>
      <c r="F76" s="20" t="s">
        <v>9</v>
      </c>
      <c r="G76" s="18">
        <f>+(H30-4*F31)/G30</f>
        <v>1.3594151634709848</v>
      </c>
      <c r="H76" s="41"/>
      <c r="I76" s="19" t="s">
        <v>9</v>
      </c>
      <c r="J76" s="16">
        <f>(H53-4*F54)/G53</f>
        <v>1.1718776489636946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1.6346427845321532E-2</v>
      </c>
      <c r="D6" s="7">
        <f t="shared" si="0"/>
        <v>1.6105780797084239E-2</v>
      </c>
      <c r="E6" s="7">
        <f t="shared" si="0"/>
        <v>0.98389421920291575</v>
      </c>
      <c r="F6" s="32">
        <f t="shared" si="0"/>
        <v>100000</v>
      </c>
      <c r="G6" s="32">
        <f t="shared" si="0"/>
        <v>1610.5780797084235</v>
      </c>
      <c r="H6" s="32">
        <f t="shared" si="0"/>
        <v>98586.89617461813</v>
      </c>
      <c r="I6" s="33">
        <f t="shared" si="0"/>
        <v>7568191.2187558962</v>
      </c>
      <c r="J6" s="31"/>
      <c r="K6" s="30">
        <f t="shared" ref="K6:K27" si="1">+K29*0.5122+K52*0.4878</f>
        <v>75.681912187558964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1.3507243406923955E-3</v>
      </c>
      <c r="D7" s="7">
        <f t="shared" si="0"/>
        <v>5.3836459501276825E-3</v>
      </c>
      <c r="E7" s="7">
        <f t="shared" si="0"/>
        <v>0.99461635404987225</v>
      </c>
      <c r="F7" s="32">
        <f t="shared" si="0"/>
        <v>98389.421920291585</v>
      </c>
      <c r="G7" s="32">
        <f t="shared" si="0"/>
        <v>529.83121391023667</v>
      </c>
      <c r="H7" s="32">
        <f t="shared" si="0"/>
        <v>392165.88837288041</v>
      </c>
      <c r="I7" s="33">
        <f t="shared" si="0"/>
        <v>7469604.3225812782</v>
      </c>
      <c r="J7" s="31">
        <f t="shared" ref="J7:J27" si="2">+J30*0.5122+J53*0.4878</f>
        <v>0.98150556909499698</v>
      </c>
      <c r="K7" s="30">
        <f t="shared" si="1"/>
        <v>75.913104364517153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2.864628904065429E-4</v>
      </c>
      <c r="D8" s="7">
        <f t="shared" si="0"/>
        <v>1.4311621036654052E-3</v>
      </c>
      <c r="E8" s="7">
        <f t="shared" si="0"/>
        <v>0.99856883789633466</v>
      </c>
      <c r="F8" s="32">
        <f t="shared" si="0"/>
        <v>97859.590706381336</v>
      </c>
      <c r="G8" s="32">
        <f t="shared" si="0"/>
        <v>140.00616313055821</v>
      </c>
      <c r="H8" s="32">
        <f t="shared" si="0"/>
        <v>488908.9396624876</v>
      </c>
      <c r="I8" s="33">
        <f t="shared" si="0"/>
        <v>7077438.4342083978</v>
      </c>
      <c r="J8" s="31">
        <f t="shared" si="2"/>
        <v>0.99624270585777019</v>
      </c>
      <c r="K8" s="30">
        <f t="shared" si="1"/>
        <v>72.317300640133269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3.3261544556954965E-4</v>
      </c>
      <c r="D9" s="7">
        <f t="shared" si="0"/>
        <v>1.6617736984732368E-3</v>
      </c>
      <c r="E9" s="7">
        <f t="shared" si="0"/>
        <v>0.9983382263015268</v>
      </c>
      <c r="F9" s="32">
        <f t="shared" si="0"/>
        <v>97719.584543250778</v>
      </c>
      <c r="G9" s="32">
        <f t="shared" si="0"/>
        <v>162.26844902618637</v>
      </c>
      <c r="H9" s="32">
        <f t="shared" si="0"/>
        <v>488232.57150561293</v>
      </c>
      <c r="I9" s="33">
        <f t="shared" si="0"/>
        <v>6588529.4945459105</v>
      </c>
      <c r="J9" s="31">
        <f t="shared" si="2"/>
        <v>0.99861587946028352</v>
      </c>
      <c r="K9" s="30">
        <f t="shared" si="1"/>
        <v>67.417480310522237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5.8129437544635705E-4</v>
      </c>
      <c r="D10" s="7">
        <f t="shared" si="0"/>
        <v>2.9017437875208094E-3</v>
      </c>
      <c r="E10" s="7">
        <f t="shared" si="0"/>
        <v>0.99709825621247927</v>
      </c>
      <c r="F10" s="32">
        <f t="shared" si="0"/>
        <v>97557.316094224603</v>
      </c>
      <c r="G10" s="32">
        <f t="shared" si="0"/>
        <v>282.61198610082312</v>
      </c>
      <c r="H10" s="32">
        <f t="shared" si="0"/>
        <v>487135.45434592164</v>
      </c>
      <c r="I10" s="33">
        <f t="shared" si="0"/>
        <v>6100296.9230402969</v>
      </c>
      <c r="J10" s="31">
        <f t="shared" si="2"/>
        <v>0.99775013429545911</v>
      </c>
      <c r="K10" s="30">
        <f t="shared" si="1"/>
        <v>62.524449011875163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8.7710575433761829E-4</v>
      </c>
      <c r="D11" s="7">
        <f t="shared" si="0"/>
        <v>4.3738805426529019E-3</v>
      </c>
      <c r="E11" s="7">
        <f t="shared" si="0"/>
        <v>0.99562611945734714</v>
      </c>
      <c r="F11" s="32">
        <f t="shared" si="0"/>
        <v>97274.704108123769</v>
      </c>
      <c r="G11" s="32">
        <f t="shared" si="0"/>
        <v>424.3869847406155</v>
      </c>
      <c r="H11" s="32">
        <f t="shared" si="0"/>
        <v>485363.23128149996</v>
      </c>
      <c r="I11" s="33">
        <f t="shared" si="0"/>
        <v>5613161.4686943749</v>
      </c>
      <c r="J11" s="31">
        <f t="shared" si="2"/>
        <v>0.99635421268975621</v>
      </c>
      <c r="K11" s="30">
        <f t="shared" si="1"/>
        <v>57.696286608923344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1.0637338735348576E-3</v>
      </c>
      <c r="D12" s="7">
        <f t="shared" si="0"/>
        <v>5.3020143920489791E-3</v>
      </c>
      <c r="E12" s="7">
        <f t="shared" si="0"/>
        <v>0.99469798560795097</v>
      </c>
      <c r="F12" s="32">
        <f t="shared" si="0"/>
        <v>96850.317123383153</v>
      </c>
      <c r="G12" s="32">
        <f t="shared" si="0"/>
        <v>511.87342206906857</v>
      </c>
      <c r="H12" s="32">
        <f t="shared" si="0"/>
        <v>482996.13835404435</v>
      </c>
      <c r="I12" s="33">
        <f t="shared" si="0"/>
        <v>5127798.2374128755</v>
      </c>
      <c r="J12" s="31">
        <f t="shared" si="2"/>
        <v>0.99510885892603129</v>
      </c>
      <c r="K12" s="30">
        <f t="shared" si="1"/>
        <v>52.934804717173655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1.2268936063651523E-3</v>
      </c>
      <c r="D13" s="7">
        <f t="shared" si="0"/>
        <v>6.1142709144488289E-3</v>
      </c>
      <c r="E13" s="7">
        <f t="shared" si="0"/>
        <v>0.99388572908555117</v>
      </c>
      <c r="F13" s="32">
        <f t="shared" si="0"/>
        <v>96338.443701314085</v>
      </c>
      <c r="G13" s="32">
        <f t="shared" si="0"/>
        <v>587.27460817108374</v>
      </c>
      <c r="H13" s="32">
        <f t="shared" si="0"/>
        <v>480262.95853882935</v>
      </c>
      <c r="I13" s="33">
        <f t="shared" si="0"/>
        <v>4644802.0990588311</v>
      </c>
      <c r="J13" s="31">
        <f t="shared" si="2"/>
        <v>0.99432320460124135</v>
      </c>
      <c r="K13" s="30">
        <f t="shared" si="1"/>
        <v>48.200099423270075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1.5143595007544161E-3</v>
      </c>
      <c r="D14" s="7">
        <f t="shared" si="0"/>
        <v>7.5431199276748901E-3</v>
      </c>
      <c r="E14" s="7">
        <f t="shared" si="0"/>
        <v>0.99245688007232502</v>
      </c>
      <c r="F14" s="32">
        <f t="shared" si="0"/>
        <v>95751.169093143006</v>
      </c>
      <c r="G14" s="32">
        <f t="shared" si="0"/>
        <v>720.56472751934177</v>
      </c>
      <c r="H14" s="32">
        <f t="shared" si="0"/>
        <v>477025.60203601088</v>
      </c>
      <c r="I14" s="33">
        <f t="shared" si="0"/>
        <v>4164539.1405200013</v>
      </c>
      <c r="J14" s="31">
        <f t="shared" si="2"/>
        <v>0.99324109139655148</v>
      </c>
      <c r="K14" s="30">
        <f t="shared" si="1"/>
        <v>43.478296303266156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2.0563293525490849E-3</v>
      </c>
      <c r="D15" s="7">
        <f t="shared" si="0"/>
        <v>1.0230879918555086E-2</v>
      </c>
      <c r="E15" s="7">
        <f t="shared" si="0"/>
        <v>0.98976912008144491</v>
      </c>
      <c r="F15" s="32">
        <f t="shared" si="0"/>
        <v>95030.604365623672</v>
      </c>
      <c r="G15" s="32">
        <f t="shared" si="0"/>
        <v>970.46510282757436</v>
      </c>
      <c r="H15" s="32">
        <f t="shared" si="0"/>
        <v>472858.82938214444</v>
      </c>
      <c r="I15" s="33">
        <f t="shared" si="0"/>
        <v>3687513.5384839904</v>
      </c>
      <c r="J15" s="31">
        <f t="shared" si="2"/>
        <v>0.99124723860799824</v>
      </c>
      <c r="K15" s="30">
        <f t="shared" si="1"/>
        <v>38.787040623496594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3.0269008016183489E-3</v>
      </c>
      <c r="D16" s="7">
        <f t="shared" si="4"/>
        <v>1.5026150429561975E-2</v>
      </c>
      <c r="E16" s="7">
        <f t="shared" si="4"/>
        <v>0.9849738495704381</v>
      </c>
      <c r="F16" s="32">
        <f t="shared" si="4"/>
        <v>94060.139262796089</v>
      </c>
      <c r="G16" s="32">
        <f t="shared" si="4"/>
        <v>1410.5898216080627</v>
      </c>
      <c r="H16" s="32">
        <f t="shared" si="4"/>
        <v>467000.77932608488</v>
      </c>
      <c r="I16" s="33">
        <f t="shared" si="4"/>
        <v>3214654.7091018455</v>
      </c>
      <c r="J16" s="31">
        <f t="shared" si="2"/>
        <v>0.98758841107657291</v>
      </c>
      <c r="K16" s="30">
        <f t="shared" si="1"/>
        <v>34.158950504557964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4.6883872059054555E-3</v>
      </c>
      <c r="D17" s="7">
        <f t="shared" si="4"/>
        <v>2.3183147046250158E-2</v>
      </c>
      <c r="E17" s="7">
        <f t="shared" si="4"/>
        <v>0.97681685295374987</v>
      </c>
      <c r="F17" s="32">
        <f t="shared" si="4"/>
        <v>92649.549441188021</v>
      </c>
      <c r="G17" s="32">
        <f t="shared" si="4"/>
        <v>2142.6293879579339</v>
      </c>
      <c r="H17" s="32">
        <f t="shared" si="4"/>
        <v>458254.11417244095</v>
      </c>
      <c r="I17" s="33">
        <f t="shared" si="4"/>
        <v>2747653.929775761</v>
      </c>
      <c r="J17" s="31">
        <f t="shared" si="2"/>
        <v>0.9812298101710808</v>
      </c>
      <c r="K17" s="30">
        <f t="shared" si="1"/>
        <v>29.637049704565928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7.4232839342991998E-3</v>
      </c>
      <c r="D18" s="7">
        <f t="shared" si="4"/>
        <v>3.6467161478434686E-2</v>
      </c>
      <c r="E18" s="7">
        <f t="shared" si="4"/>
        <v>0.96353283852156535</v>
      </c>
      <c r="F18" s="32">
        <f t="shared" si="4"/>
        <v>90506.920053230089</v>
      </c>
      <c r="G18" s="32">
        <f t="shared" si="4"/>
        <v>3288.9389086076053</v>
      </c>
      <c r="H18" s="32">
        <f t="shared" si="4"/>
        <v>444883.42142257583</v>
      </c>
      <c r="I18" s="33">
        <f t="shared" si="4"/>
        <v>2289399.81560332</v>
      </c>
      <c r="J18" s="31">
        <f t="shared" si="2"/>
        <v>0.97073535875457739</v>
      </c>
      <c r="K18" s="30">
        <f t="shared" si="1"/>
        <v>25.27319682588864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1.2075697115717779E-2</v>
      </c>
      <c r="D19" s="7">
        <f t="shared" si="4"/>
        <v>5.8684265696620407E-2</v>
      </c>
      <c r="E19" s="7">
        <f t="shared" si="4"/>
        <v>0.94131573430337967</v>
      </c>
      <c r="F19" s="32">
        <f t="shared" si="4"/>
        <v>87217.981144622492</v>
      </c>
      <c r="G19" s="32">
        <f t="shared" si="4"/>
        <v>5096.5301691289515</v>
      </c>
      <c r="H19" s="32">
        <f t="shared" si="4"/>
        <v>424227.40754679614</v>
      </c>
      <c r="I19" s="33">
        <f t="shared" si="4"/>
        <v>1844516.394180744</v>
      </c>
      <c r="J19" s="31">
        <f t="shared" si="2"/>
        <v>0.9533884571019331</v>
      </c>
      <c r="K19" s="30">
        <f t="shared" si="1"/>
        <v>21.121989224808978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1.9753016862528304E-2</v>
      </c>
      <c r="D20" s="7">
        <f t="shared" si="4"/>
        <v>9.4304275608937088E-2</v>
      </c>
      <c r="E20" s="7">
        <f t="shared" si="4"/>
        <v>0.90569572439106283</v>
      </c>
      <c r="F20" s="32">
        <f t="shared" si="4"/>
        <v>82121.450975493528</v>
      </c>
      <c r="G20" s="32">
        <f t="shared" si="4"/>
        <v>7703.7243523443303</v>
      </c>
      <c r="H20" s="32">
        <f t="shared" si="4"/>
        <v>392564.54357970273</v>
      </c>
      <c r="I20" s="33">
        <f t="shared" si="4"/>
        <v>1420288.9866339481</v>
      </c>
      <c r="J20" s="31">
        <f t="shared" si="2"/>
        <v>0.92501056183822361</v>
      </c>
      <c r="K20" s="30">
        <f t="shared" si="1"/>
        <v>17.263725485424708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3.2468031747285166E-2</v>
      </c>
      <c r="D21" s="7">
        <f t="shared" si="4"/>
        <v>0.15059098724393713</v>
      </c>
      <c r="E21" s="7">
        <f t="shared" si="4"/>
        <v>0.84940901275606284</v>
      </c>
      <c r="F21" s="32">
        <f t="shared" si="4"/>
        <v>74417.72662314921</v>
      </c>
      <c r="G21" s="32">
        <f t="shared" si="4"/>
        <v>11140.431215925986</v>
      </c>
      <c r="H21" s="32">
        <f t="shared" si="4"/>
        <v>345730.41320328863</v>
      </c>
      <c r="I21" s="33">
        <f t="shared" si="4"/>
        <v>1027724.4430542451</v>
      </c>
      <c r="J21" s="31">
        <f t="shared" si="2"/>
        <v>0.88002733210327799</v>
      </c>
      <c r="K21" s="30">
        <f t="shared" si="1"/>
        <v>13.774139184249242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5.2701535666061616E-2</v>
      </c>
      <c r="D22" s="7">
        <f t="shared" si="4"/>
        <v>0.23348607579627578</v>
      </c>
      <c r="E22" s="7">
        <f t="shared" si="4"/>
        <v>0.76651392420372422</v>
      </c>
      <c r="F22" s="32">
        <f t="shared" si="4"/>
        <v>63277.295407223224</v>
      </c>
      <c r="G22" s="32">
        <f t="shared" si="4"/>
        <v>14679.749115775849</v>
      </c>
      <c r="H22" s="32">
        <f t="shared" si="4"/>
        <v>280937.84400926746</v>
      </c>
      <c r="I22" s="33">
        <f t="shared" si="4"/>
        <v>681994.02985095652</v>
      </c>
      <c r="J22" s="31">
        <f t="shared" si="2"/>
        <v>0.81144497119654968</v>
      </c>
      <c r="K22" s="30">
        <f t="shared" si="1"/>
        <v>10.738104896976457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8.3526952434482993E-2</v>
      </c>
      <c r="D23" s="7">
        <f t="shared" si="4"/>
        <v>0.34540504738736</v>
      </c>
      <c r="E23" s="7">
        <f t="shared" si="4"/>
        <v>0.65459495261264</v>
      </c>
      <c r="F23" s="32">
        <f t="shared" si="4"/>
        <v>48597.546291447368</v>
      </c>
      <c r="G23" s="32">
        <f t="shared" si="4"/>
        <v>16675.292812089952</v>
      </c>
      <c r="H23" s="32">
        <f t="shared" si="4"/>
        <v>201529.09326650275</v>
      </c>
      <c r="I23" s="33">
        <f t="shared" si="4"/>
        <v>401056.185841689</v>
      </c>
      <c r="J23" s="31">
        <f t="shared" si="2"/>
        <v>0.7155142256309206</v>
      </c>
      <c r="K23" s="30">
        <f t="shared" si="1"/>
        <v>8.2103461972599661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0.12810949961088119</v>
      </c>
      <c r="D24" s="7">
        <f t="shared" si="4"/>
        <v>0.48022020781491825</v>
      </c>
      <c r="E24" s="7">
        <f t="shared" si="4"/>
        <v>0.51977979218508175</v>
      </c>
      <c r="F24" s="32">
        <f t="shared" si="4"/>
        <v>31922.253479357416</v>
      </c>
      <c r="G24" s="32">
        <f t="shared" si="4"/>
        <v>15225.551040237395</v>
      </c>
      <c r="H24" s="32">
        <f t="shared" si="4"/>
        <v>120138.60396421156</v>
      </c>
      <c r="I24" s="33">
        <f t="shared" si="4"/>
        <v>199527.09257518628</v>
      </c>
      <c r="J24" s="31">
        <f t="shared" si="2"/>
        <v>0.59347982750612327</v>
      </c>
      <c r="K24" s="30">
        <f t="shared" si="1"/>
        <v>6.2055084184441949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0.18739379057345021</v>
      </c>
      <c r="D25" s="7">
        <f t="shared" si="4"/>
        <v>0.61857924717363666</v>
      </c>
      <c r="E25" s="7">
        <f t="shared" si="4"/>
        <v>0.38142075282636329</v>
      </c>
      <c r="F25" s="32">
        <f t="shared" si="4"/>
        <v>16696.702439120021</v>
      </c>
      <c r="G25" s="32">
        <f t="shared" si="4"/>
        <v>10250.752944129996</v>
      </c>
      <c r="H25" s="32">
        <f t="shared" si="4"/>
        <v>55469.779984349108</v>
      </c>
      <c r="I25" s="33">
        <f t="shared" si="4"/>
        <v>79388.488610974702</v>
      </c>
      <c r="J25" s="31">
        <f t="shared" si="2"/>
        <v>0.45797584429783789</v>
      </c>
      <c r="K25" s="30">
        <f t="shared" si="1"/>
        <v>4.7037857629352757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0.25871332122019908</v>
      </c>
      <c r="D26" s="7">
        <f t="shared" si="5"/>
        <v>0.73718791580644694</v>
      </c>
      <c r="E26" s="7">
        <f t="shared" si="5"/>
        <v>0.26281208419355306</v>
      </c>
      <c r="F26" s="32">
        <f t="shared" si="5"/>
        <v>6445.9494949900281</v>
      </c>
      <c r="G26" s="32">
        <f t="shared" si="5"/>
        <v>4707.5818692088224</v>
      </c>
      <c r="H26" s="32">
        <f t="shared" si="5"/>
        <v>18586.206407925132</v>
      </c>
      <c r="I26" s="33">
        <f t="shared" si="5"/>
        <v>23918.708626625594</v>
      </c>
      <c r="J26" s="31">
        <f t="shared" si="2"/>
        <v>0.32974118521746121</v>
      </c>
      <c r="K26" s="30">
        <f t="shared" si="1"/>
        <v>3.6444194562078405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0.34126781289107566</v>
      </c>
      <c r="D27" s="7">
        <f t="shared" si="6"/>
        <v>1</v>
      </c>
      <c r="E27" s="7">
        <f t="shared" si="6"/>
        <v>0</v>
      </c>
      <c r="F27" s="32">
        <f t="shared" si="6"/>
        <v>1738.3676257812058</v>
      </c>
      <c r="G27" s="32">
        <f t="shared" si="6"/>
        <v>1738.3676257812058</v>
      </c>
      <c r="H27" s="32">
        <f t="shared" si="6"/>
        <v>5332.5022187004597</v>
      </c>
      <c r="I27" s="33">
        <f t="shared" si="6"/>
        <v>5332.5022187004597</v>
      </c>
      <c r="J27" s="31">
        <f t="shared" si="2"/>
        <v>0.21379908226860783</v>
      </c>
      <c r="K27" s="30">
        <f t="shared" si="1"/>
        <v>2.9619086587758634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1.9650565426785702E-2</v>
      </c>
      <c r="D29" s="7">
        <v>1.931819684146787E-2</v>
      </c>
      <c r="E29" s="7">
        <v>0.98068180315853215</v>
      </c>
      <c r="F29" s="32">
        <v>100000</v>
      </c>
      <c r="G29" s="32">
        <v>1931.819684146787</v>
      </c>
      <c r="H29" s="32">
        <v>98308.605487428969</v>
      </c>
      <c r="I29" s="33">
        <v>7380776.4037013268</v>
      </c>
      <c r="J29" s="31"/>
      <c r="K29" s="30">
        <v>73.807764037013271</v>
      </c>
    </row>
    <row r="30" spans="1:11" ht="13.5" customHeight="1" x14ac:dyDescent="0.2">
      <c r="A30" s="6">
        <v>1</v>
      </c>
      <c r="B30" s="8">
        <v>4</v>
      </c>
      <c r="C30" s="7">
        <v>1.2480514790270231E-3</v>
      </c>
      <c r="D30" s="7">
        <v>4.976302724016805E-3</v>
      </c>
      <c r="E30" s="7">
        <v>0.99502369727598317</v>
      </c>
      <c r="F30" s="32">
        <v>98068.180315853213</v>
      </c>
      <c r="G30" s="32">
        <v>488.01695284515154</v>
      </c>
      <c r="H30" s="32">
        <v>391023.0956383369</v>
      </c>
      <c r="I30" s="33">
        <v>7282467.7982138982</v>
      </c>
      <c r="J30" s="31">
        <v>0.9786634022515317</v>
      </c>
      <c r="K30" s="30">
        <v>74.259232451941912</v>
      </c>
    </row>
    <row r="31" spans="1:11" ht="13.5" customHeight="1" x14ac:dyDescent="0.2">
      <c r="A31" s="6">
        <v>5</v>
      </c>
      <c r="B31" s="8">
        <v>5</v>
      </c>
      <c r="C31" s="7">
        <v>3.1839482989794279E-4</v>
      </c>
      <c r="D31" s="7">
        <v>1.59058221606671E-3</v>
      </c>
      <c r="E31" s="7">
        <v>0.99840941778393333</v>
      </c>
      <c r="F31" s="32">
        <v>97580.163363008061</v>
      </c>
      <c r="G31" s="32">
        <v>155.20927248608496</v>
      </c>
      <c r="H31" s="32">
        <v>487474.22354764747</v>
      </c>
      <c r="I31" s="33">
        <v>6891444.7025755616</v>
      </c>
      <c r="J31" s="31">
        <v>0.99620405223318853</v>
      </c>
      <c r="K31" s="30">
        <v>70.623418377961627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4.0990205216988611E-4</v>
      </c>
      <c r="D32" s="7">
        <v>2.0476778242911522E-3</v>
      </c>
      <c r="E32" s="7">
        <v>0.99795232217570884</v>
      </c>
      <c r="F32" s="32">
        <v>97424.954090521976</v>
      </c>
      <c r="G32" s="32">
        <v>199.49491802374541</v>
      </c>
      <c r="H32" s="32">
        <v>486689.23946022033</v>
      </c>
      <c r="I32" s="33">
        <v>6403970.4790279139</v>
      </c>
      <c r="J32" s="31">
        <v>0.99838969108619868</v>
      </c>
      <c r="K32" s="30">
        <v>65.732342794615974</v>
      </c>
    </row>
    <row r="33" spans="1:11" ht="13.5" customHeight="1" x14ac:dyDescent="0.2">
      <c r="A33" s="9">
        <f t="shared" si="7"/>
        <v>15</v>
      </c>
      <c r="B33" s="8">
        <v>5</v>
      </c>
      <c r="C33" s="7">
        <v>8.5425056262219284E-4</v>
      </c>
      <c r="D33" s="7">
        <v>4.2630319431924933E-3</v>
      </c>
      <c r="E33" s="7">
        <v>0.99573696805680756</v>
      </c>
      <c r="F33" s="32">
        <v>97225.459172498231</v>
      </c>
      <c r="G33" s="32">
        <v>414.47523814391752</v>
      </c>
      <c r="H33" s="32">
        <v>485191.64783649828</v>
      </c>
      <c r="I33" s="33">
        <v>5917281.2395676933</v>
      </c>
      <c r="J33" s="31">
        <v>0.99692289966101777</v>
      </c>
      <c r="K33" s="30">
        <v>60.861437836659668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1.322951915079915E-3</v>
      </c>
      <c r="D34" s="7">
        <v>6.593876478402279E-3</v>
      </c>
      <c r="E34" s="7">
        <v>0.99340612352159774</v>
      </c>
      <c r="F34" s="32">
        <v>96810.983934354314</v>
      </c>
      <c r="G34" s="32">
        <v>638.35966981571983</v>
      </c>
      <c r="H34" s="32">
        <v>482526.73626248818</v>
      </c>
      <c r="I34" s="33">
        <v>5432089.5917311953</v>
      </c>
      <c r="J34" s="31">
        <v>0.99450750732026594</v>
      </c>
      <c r="K34" s="30">
        <v>56.110261160186035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1.5238110287116064E-3</v>
      </c>
      <c r="D35" s="7">
        <v>7.5903405380739067E-3</v>
      </c>
      <c r="E35" s="7">
        <v>0.99240965946192605</v>
      </c>
      <c r="F35" s="32">
        <v>96172.624264538594</v>
      </c>
      <c r="G35" s="32">
        <v>729.9829686080775</v>
      </c>
      <c r="H35" s="32">
        <v>479050.85004226776</v>
      </c>
      <c r="I35" s="33">
        <v>4949562.8554687072</v>
      </c>
      <c r="J35" s="31">
        <v>0.99279648989578562</v>
      </c>
      <c r="K35" s="30">
        <v>51.465402897337206</v>
      </c>
    </row>
    <row r="36" spans="1:11" ht="13.5" customHeight="1" x14ac:dyDescent="0.2">
      <c r="A36" s="9">
        <f t="shared" si="7"/>
        <v>30</v>
      </c>
      <c r="B36" s="8">
        <v>5</v>
      </c>
      <c r="C36" s="7">
        <v>1.6044296181593725E-3</v>
      </c>
      <c r="D36" s="7">
        <v>7.990430455328712E-3</v>
      </c>
      <c r="E36" s="7">
        <v>0.99200956954467134</v>
      </c>
      <c r="F36" s="32">
        <v>95442.641295930516</v>
      </c>
      <c r="G36" s="32">
        <v>762.627787748017</v>
      </c>
      <c r="H36" s="32">
        <v>475326.42075189052</v>
      </c>
      <c r="I36" s="33">
        <v>4470512.0054264395</v>
      </c>
      <c r="J36" s="31">
        <v>0.99222539884847583</v>
      </c>
      <c r="K36" s="30">
        <v>46.839776694413978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1.8185353888130168E-3</v>
      </c>
      <c r="D37" s="7">
        <v>9.0526521086391736E-3</v>
      </c>
      <c r="E37" s="7">
        <v>0.99094734789136085</v>
      </c>
      <c r="F37" s="32">
        <v>94680.013508182499</v>
      </c>
      <c r="G37" s="32">
        <v>857.10522393083374</v>
      </c>
      <c r="H37" s="32">
        <v>471316.21919674502</v>
      </c>
      <c r="I37" s="33">
        <v>3995185.5846745488</v>
      </c>
      <c r="J37" s="31">
        <v>0.99156326814570506</v>
      </c>
      <c r="K37" s="30">
        <v>42.196715406354208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2.3400984339109706E-3</v>
      </c>
      <c r="D38" s="7">
        <v>1.1635809416368924E-2</v>
      </c>
      <c r="E38" s="7">
        <v>0.98836419058363112</v>
      </c>
      <c r="F38" s="32">
        <v>93822.908284251665</v>
      </c>
      <c r="G38" s="32">
        <v>1091.7054796850134</v>
      </c>
      <c r="H38" s="32">
        <v>466521.17870976171</v>
      </c>
      <c r="I38" s="33">
        <v>3523869.3654778036</v>
      </c>
      <c r="J38" s="31">
        <v>0.98982627736606343</v>
      </c>
      <c r="K38" s="30">
        <v>37.558730910383545</v>
      </c>
    </row>
    <row r="39" spans="1:11" ht="13.5" customHeight="1" x14ac:dyDescent="0.2">
      <c r="A39" s="9">
        <f t="shared" si="7"/>
        <v>45</v>
      </c>
      <c r="B39" s="8">
        <v>5</v>
      </c>
      <c r="C39" s="7">
        <v>3.4298094895011356E-3</v>
      </c>
      <c r="D39" s="7">
        <v>1.701264854704846E-2</v>
      </c>
      <c r="E39" s="7">
        <v>0.98298735145295157</v>
      </c>
      <c r="F39" s="32">
        <v>92731.202804566652</v>
      </c>
      <c r="G39" s="32">
        <v>1577.603362659167</v>
      </c>
      <c r="H39" s="32">
        <v>459968.21907698107</v>
      </c>
      <c r="I39" s="33">
        <v>3057348.1867680419</v>
      </c>
      <c r="J39" s="31">
        <v>0.98595356452861604</v>
      </c>
      <c r="K39" s="30">
        <v>32.970004640309476</v>
      </c>
    </row>
    <row r="40" spans="1:11" ht="13.5" customHeight="1" x14ac:dyDescent="0.2">
      <c r="A40" s="9">
        <f t="shared" si="7"/>
        <v>50</v>
      </c>
      <c r="B40" s="8">
        <v>5</v>
      </c>
      <c r="C40" s="7">
        <v>5.3750106410202676E-3</v>
      </c>
      <c r="D40" s="7">
        <v>2.6543736477936647E-2</v>
      </c>
      <c r="E40" s="7">
        <v>0.97345626352206338</v>
      </c>
      <c r="F40" s="32">
        <v>91153.599441907485</v>
      </c>
      <c r="G40" s="32">
        <v>2419.5571226013853</v>
      </c>
      <c r="H40" s="32">
        <v>450149.27117281256</v>
      </c>
      <c r="I40" s="33">
        <v>2597379.9676910611</v>
      </c>
      <c r="J40" s="31">
        <v>0.97865298623484853</v>
      </c>
      <c r="K40" s="30">
        <v>28.494540902319283</v>
      </c>
    </row>
    <row r="41" spans="1:11" ht="13.5" customHeight="1" x14ac:dyDescent="0.2">
      <c r="A41" s="9">
        <f t="shared" si="7"/>
        <v>55</v>
      </c>
      <c r="B41" s="8">
        <v>5</v>
      </c>
      <c r="C41" s="7">
        <v>8.7117345428767631E-3</v>
      </c>
      <c r="D41" s="7">
        <v>4.2693967254776526E-2</v>
      </c>
      <c r="E41" s="7">
        <v>0.95730603274522352</v>
      </c>
      <c r="F41" s="32">
        <v>88734.0423193061</v>
      </c>
      <c r="G41" s="32">
        <v>3788.4082971644093</v>
      </c>
      <c r="H41" s="32">
        <v>434862.6876219546</v>
      </c>
      <c r="I41" s="33">
        <v>2147230.6965182484</v>
      </c>
      <c r="J41" s="31">
        <v>0.96604107897135871</v>
      </c>
      <c r="K41" s="30">
        <v>24.198499700842206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1.4007831194215758E-2</v>
      </c>
      <c r="D42" s="7">
        <v>6.7817924056498502E-2</v>
      </c>
      <c r="E42" s="7">
        <v>0.93218207594350155</v>
      </c>
      <c r="F42" s="32">
        <v>84945.63402214169</v>
      </c>
      <c r="G42" s="32">
        <v>5760.8365570447204</v>
      </c>
      <c r="H42" s="32">
        <v>411258.27954177075</v>
      </c>
      <c r="I42" s="33">
        <v>1712368.0088962938</v>
      </c>
      <c r="J42" s="31">
        <v>0.94571985881505616</v>
      </c>
      <c r="K42" s="30">
        <v>20.158399293952563</v>
      </c>
    </row>
    <row r="43" spans="1:11" ht="13.5" customHeight="1" x14ac:dyDescent="0.2">
      <c r="A43" s="9">
        <f t="shared" si="7"/>
        <v>65</v>
      </c>
      <c r="B43" s="8">
        <v>5</v>
      </c>
      <c r="C43" s="7">
        <v>2.2644789088282623E-2</v>
      </c>
      <c r="D43" s="7">
        <v>0.1074967458159209</v>
      </c>
      <c r="E43" s="7">
        <v>0.89250325418407905</v>
      </c>
      <c r="F43" s="32">
        <v>79184.79746509697</v>
      </c>
      <c r="G43" s="32">
        <v>8512.1080455907068</v>
      </c>
      <c r="H43" s="32">
        <v>375896.98947539472</v>
      </c>
      <c r="I43" s="33">
        <v>1301109.7293545231</v>
      </c>
      <c r="J43" s="31">
        <v>0.91401683120938981</v>
      </c>
      <c r="K43" s="30">
        <v>16.431307157513732</v>
      </c>
    </row>
    <row r="44" spans="1:11" ht="13.5" customHeight="1" x14ac:dyDescent="0.2">
      <c r="A44" s="9">
        <f t="shared" si="7"/>
        <v>70</v>
      </c>
      <c r="B44" s="8">
        <v>5</v>
      </c>
      <c r="C44" s="7">
        <v>3.6390706375999726E-2</v>
      </c>
      <c r="D44" s="7">
        <v>0.16742759589975378</v>
      </c>
      <c r="E44" s="7">
        <v>0.83257240410024624</v>
      </c>
      <c r="F44" s="32">
        <v>70672.689419506263</v>
      </c>
      <c r="G44" s="32">
        <v>11832.558485277899</v>
      </c>
      <c r="H44" s="32">
        <v>325153.30598478485</v>
      </c>
      <c r="I44" s="33">
        <v>925212.73987912852</v>
      </c>
      <c r="J44" s="31">
        <v>0.86500641156656188</v>
      </c>
      <c r="K44" s="30">
        <v>13.091517352440842</v>
      </c>
    </row>
    <row r="45" spans="1:11" ht="13.5" customHeight="1" x14ac:dyDescent="0.2">
      <c r="A45" s="9">
        <f t="shared" si="7"/>
        <v>75</v>
      </c>
      <c r="B45" s="8">
        <v>5</v>
      </c>
      <c r="C45" s="7">
        <v>5.7909018449133952E-2</v>
      </c>
      <c r="D45" s="7">
        <v>0.2537942894984635</v>
      </c>
      <c r="E45" s="7">
        <v>0.7462057105015365</v>
      </c>
      <c r="F45" s="32">
        <v>58840.130934228364</v>
      </c>
      <c r="G45" s="32">
        <v>14933.28922444905</v>
      </c>
      <c r="H45" s="32">
        <v>257875.01885507064</v>
      </c>
      <c r="I45" s="33">
        <v>600059.43389434367</v>
      </c>
      <c r="J45" s="31">
        <v>0.79308748860495237</v>
      </c>
      <c r="K45" s="30">
        <v>10.198132199350329</v>
      </c>
    </row>
    <row r="46" spans="1:11" ht="13.5" customHeight="1" x14ac:dyDescent="0.2">
      <c r="A46" s="9">
        <f t="shared" si="7"/>
        <v>80</v>
      </c>
      <c r="B46" s="8">
        <v>5</v>
      </c>
      <c r="C46" s="7">
        <v>9.0209911941640922E-2</v>
      </c>
      <c r="D46" s="7">
        <v>0.3678491950077874</v>
      </c>
      <c r="E46" s="7">
        <v>0.63215080499221266</v>
      </c>
      <c r="F46" s="32">
        <v>43906.841709779314</v>
      </c>
      <c r="G46" s="32">
        <v>16151.096378276663</v>
      </c>
      <c r="H46" s="32">
        <v>179039.04383284639</v>
      </c>
      <c r="I46" s="33">
        <v>342184.41503927298</v>
      </c>
      <c r="J46" s="31">
        <v>0.69428611048776634</v>
      </c>
      <c r="K46" s="30">
        <v>7.7934190143095332</v>
      </c>
    </row>
    <row r="47" spans="1:11" ht="13.5" customHeight="1" x14ac:dyDescent="0.2">
      <c r="A47" s="9">
        <v>85</v>
      </c>
      <c r="B47" s="8">
        <v>5</v>
      </c>
      <c r="C47" s="7">
        <v>0.13688709787914885</v>
      </c>
      <c r="D47" s="7">
        <v>0.50402868524406219</v>
      </c>
      <c r="E47" s="7">
        <v>0.49597131475593781</v>
      </c>
      <c r="F47" s="32">
        <v>27755.745331502651</v>
      </c>
      <c r="G47" s="32">
        <v>13989.691827406297</v>
      </c>
      <c r="H47" s="32">
        <v>102198.76119922665</v>
      </c>
      <c r="I47" s="33">
        <v>163145.37120642659</v>
      </c>
      <c r="J47" s="31">
        <v>0.57081829198462986</v>
      </c>
      <c r="K47" s="30">
        <v>5.8778955224544918</v>
      </c>
    </row>
    <row r="48" spans="1:11" ht="13.5" customHeight="1" x14ac:dyDescent="0.2">
      <c r="A48" s="9">
        <v>90</v>
      </c>
      <c r="B48" s="8">
        <v>5</v>
      </c>
      <c r="C48" s="7">
        <v>0.19974100403798914</v>
      </c>
      <c r="D48" s="7">
        <v>0.64375786312988992</v>
      </c>
      <c r="E48" s="7">
        <v>0.35624213687011008</v>
      </c>
      <c r="F48" s="32">
        <v>13766.053504096353</v>
      </c>
      <c r="G48" s="32">
        <v>8862.0051875288009</v>
      </c>
      <c r="H48" s="32">
        <v>44367.480929670899</v>
      </c>
      <c r="I48" s="33">
        <v>60946.610007199939</v>
      </c>
      <c r="J48" s="31">
        <v>0.43412934177529577</v>
      </c>
      <c r="K48" s="30">
        <v>4.4273117193002411</v>
      </c>
    </row>
    <row r="49" spans="1:12" ht="13.5" customHeight="1" x14ac:dyDescent="0.2">
      <c r="A49" s="9">
        <v>95</v>
      </c>
      <c r="B49" s="8">
        <v>5</v>
      </c>
      <c r="C49" s="7">
        <v>0.27762815219906523</v>
      </c>
      <c r="D49" s="7">
        <v>0.76454643498731745</v>
      </c>
      <c r="E49" s="7">
        <v>0.23545356501268255</v>
      </c>
      <c r="F49" s="32">
        <v>4904.0483165675532</v>
      </c>
      <c r="G49" s="32">
        <v>3749.3726574372786</v>
      </c>
      <c r="H49" s="32">
        <v>13505.016071817168</v>
      </c>
      <c r="I49" s="33">
        <v>16579.12907752904</v>
      </c>
      <c r="J49" s="31">
        <v>0.30438996735524926</v>
      </c>
      <c r="K49" s="30">
        <v>3.3807026373535245</v>
      </c>
    </row>
    <row r="50" spans="1:12" ht="13.5" customHeight="1" x14ac:dyDescent="0.2">
      <c r="A50" s="9" t="s">
        <v>3</v>
      </c>
      <c r="B50" s="34" t="s">
        <v>10</v>
      </c>
      <c r="C50" s="7">
        <v>0.37561262614120705</v>
      </c>
      <c r="D50" s="7">
        <v>1</v>
      </c>
      <c r="E50" s="7">
        <v>0</v>
      </c>
      <c r="F50" s="32">
        <v>1154.6756591302749</v>
      </c>
      <c r="G50" s="32">
        <v>1154.6756591302749</v>
      </c>
      <c r="H50" s="32">
        <v>3074.1130057118698</v>
      </c>
      <c r="I50" s="33">
        <v>3074.1130057118698</v>
      </c>
      <c r="J50" s="31">
        <v>0.18542065698001289</v>
      </c>
      <c r="K50" s="30">
        <v>2.66231731950369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1.287701564928638E-2</v>
      </c>
      <c r="D52" s="7">
        <v>1.2732678095293959E-2</v>
      </c>
      <c r="E52" s="7">
        <v>0.98726732190470601</v>
      </c>
      <c r="F52" s="32">
        <v>100000</v>
      </c>
      <c r="G52" s="32">
        <v>1273.2678095293959</v>
      </c>
      <c r="H52" s="32">
        <v>98879.107101182875</v>
      </c>
      <c r="I52" s="33">
        <v>7764980.6166053228</v>
      </c>
      <c r="J52" s="31"/>
      <c r="K52" s="30">
        <v>77.649806166053224</v>
      </c>
      <c r="L52" s="29"/>
    </row>
    <row r="53" spans="1:12" ht="12.6" customHeight="1" x14ac:dyDescent="0.2">
      <c r="A53" s="6">
        <v>1</v>
      </c>
      <c r="B53" s="8">
        <v>4</v>
      </c>
      <c r="C53" s="7">
        <v>1.4585329502557487E-3</v>
      </c>
      <c r="D53" s="7">
        <v>5.8113646881637468E-3</v>
      </c>
      <c r="E53" s="7">
        <v>0.99418863531183621</v>
      </c>
      <c r="F53" s="32">
        <v>98726.732190470604</v>
      </c>
      <c r="G53" s="32">
        <v>573.73704522949993</v>
      </c>
      <c r="H53" s="32">
        <v>393365.84417163639</v>
      </c>
      <c r="I53" s="33">
        <v>7666101.5095041404</v>
      </c>
      <c r="J53" s="31">
        <v>0.98448990254563851</v>
      </c>
      <c r="K53" s="30">
        <v>77.649703777434411</v>
      </c>
    </row>
    <row r="54" spans="1:12" ht="12.6" customHeight="1" x14ac:dyDescent="0.2">
      <c r="A54" s="6">
        <v>5</v>
      </c>
      <c r="B54" s="8">
        <v>5</v>
      </c>
      <c r="C54" s="7">
        <v>2.529336993292674E-4</v>
      </c>
      <c r="D54" s="7">
        <v>1.2637677174990494E-3</v>
      </c>
      <c r="E54" s="7">
        <v>0.99873623228250097</v>
      </c>
      <c r="F54" s="32">
        <v>98152.995145241104</v>
      </c>
      <c r="G54" s="32">
        <v>124.04258664039662</v>
      </c>
      <c r="H54" s="32">
        <v>490415.42099504423</v>
      </c>
      <c r="I54" s="33">
        <v>7272735.6653325036</v>
      </c>
      <c r="J54" s="31">
        <v>0.99628329295598805</v>
      </c>
      <c r="K54" s="30">
        <v>74.09591174034712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2.5146292424791717E-4</v>
      </c>
      <c r="D55" s="7">
        <v>1.2565664552507355E-3</v>
      </c>
      <c r="E55" s="7">
        <v>0.99874343354474926</v>
      </c>
      <c r="F55" s="32">
        <v>98028.952558600708</v>
      </c>
      <c r="G55" s="32">
        <v>123.17989342850342</v>
      </c>
      <c r="H55" s="32">
        <v>489853.10179189849</v>
      </c>
      <c r="I55" s="33">
        <v>6782320.2443374591</v>
      </c>
      <c r="J55" s="31">
        <v>0.99885338188998052</v>
      </c>
      <c r="K55" s="30">
        <v>69.186909247888352</v>
      </c>
    </row>
    <row r="56" spans="1:12" ht="12.6" customHeight="1" x14ac:dyDescent="0.2">
      <c r="A56" s="9">
        <f t="shared" si="8"/>
        <v>15</v>
      </c>
      <c r="B56" s="8">
        <v>5</v>
      </c>
      <c r="C56" s="7">
        <v>2.9468478325393586E-4</v>
      </c>
      <c r="D56" s="7">
        <v>1.4723633173792832E-3</v>
      </c>
      <c r="E56" s="7">
        <v>0.99852763668262068</v>
      </c>
      <c r="F56" s="32">
        <v>97905.772665172204</v>
      </c>
      <c r="G56" s="32">
        <v>144.15286823187489</v>
      </c>
      <c r="H56" s="32">
        <v>489176.49102924817</v>
      </c>
      <c r="I56" s="33">
        <v>6292467.1425455604</v>
      </c>
      <c r="J56" s="31">
        <v>0.99861874762010228</v>
      </c>
      <c r="K56" s="30">
        <v>64.270644837921438</v>
      </c>
    </row>
    <row r="57" spans="1:12" ht="12.6" customHeight="1" x14ac:dyDescent="0.2">
      <c r="A57" s="9">
        <f t="shared" si="8"/>
        <v>20</v>
      </c>
      <c r="B57" s="8">
        <v>5</v>
      </c>
      <c r="C57" s="7">
        <v>4.0895814562051208E-4</v>
      </c>
      <c r="D57" s="7">
        <v>2.0428392997442701E-3</v>
      </c>
      <c r="E57" s="7">
        <v>0.99795716070025575</v>
      </c>
      <c r="F57" s="32">
        <v>97761.619796940329</v>
      </c>
      <c r="G57" s="32">
        <v>199.71127892784716</v>
      </c>
      <c r="H57" s="32">
        <v>488341.60920019163</v>
      </c>
      <c r="I57" s="33">
        <v>5803290.6515163118</v>
      </c>
      <c r="J57" s="31">
        <v>0.99829329118555976</v>
      </c>
      <c r="K57" s="30">
        <v>59.361645843944359</v>
      </c>
    </row>
    <row r="58" spans="1:12" ht="12.6" customHeight="1" x14ac:dyDescent="0.2">
      <c r="A58" s="9">
        <f t="shared" si="8"/>
        <v>25</v>
      </c>
      <c r="B58" s="8">
        <v>5</v>
      </c>
      <c r="C58" s="7">
        <v>5.8064342892327368E-4</v>
      </c>
      <c r="D58" s="7">
        <v>2.8992250275677008E-3</v>
      </c>
      <c r="E58" s="7">
        <v>0.99710077497243232</v>
      </c>
      <c r="F58" s="32">
        <v>97561.908518012482</v>
      </c>
      <c r="G58" s="32">
        <v>282.85392691269226</v>
      </c>
      <c r="H58" s="32">
        <v>487138.77196062892</v>
      </c>
      <c r="I58" s="33">
        <v>5314949.0423161201</v>
      </c>
      <c r="J58" s="31">
        <v>0.99753689381182831</v>
      </c>
      <c r="K58" s="30">
        <v>54.477706751040458</v>
      </c>
    </row>
    <row r="59" spans="1:12" ht="12.6" customHeight="1" x14ac:dyDescent="0.2">
      <c r="A59" s="9">
        <f t="shared" si="8"/>
        <v>30</v>
      </c>
      <c r="B59" s="8">
        <v>5</v>
      </c>
      <c r="C59" s="7">
        <v>8.3047305441558345E-4</v>
      </c>
      <c r="D59" s="7">
        <v>4.1442649348697467E-3</v>
      </c>
      <c r="E59" s="7">
        <v>0.99585573506513025</v>
      </c>
      <c r="F59" s="32">
        <v>97279.05459109979</v>
      </c>
      <c r="G59" s="32">
        <v>403.15017483917472</v>
      </c>
      <c r="H59" s="32">
        <v>485446.42441515176</v>
      </c>
      <c r="I59" s="33">
        <v>4827810.270355491</v>
      </c>
      <c r="J59" s="31">
        <v>0.99652594364709302</v>
      </c>
      <c r="K59" s="30">
        <v>49.628466175463785</v>
      </c>
    </row>
    <row r="60" spans="1:12" ht="12.6" customHeight="1" x14ac:dyDescent="0.2">
      <c r="A60" s="9">
        <f t="shared" si="8"/>
        <v>35</v>
      </c>
      <c r="B60" s="8">
        <v>5</v>
      </c>
      <c r="C60" s="7">
        <v>1.1949685826248236E-3</v>
      </c>
      <c r="D60" s="7">
        <v>5.9580801919432262E-3</v>
      </c>
      <c r="E60" s="7">
        <v>0.99404191980805678</v>
      </c>
      <c r="F60" s="32">
        <v>96875.904416260615</v>
      </c>
      <c r="G60" s="32">
        <v>577.19440717910766</v>
      </c>
      <c r="H60" s="32">
        <v>483020.57106075867</v>
      </c>
      <c r="I60" s="33">
        <v>4342363.8459403394</v>
      </c>
      <c r="J60" s="31">
        <v>0.99500284020566088</v>
      </c>
      <c r="K60" s="30">
        <v>44.823982517694809</v>
      </c>
    </row>
    <row r="61" spans="1:12" ht="12.6" customHeight="1" x14ac:dyDescent="0.2">
      <c r="A61" s="9">
        <f t="shared" si="8"/>
        <v>40</v>
      </c>
      <c r="B61" s="8">
        <v>5</v>
      </c>
      <c r="C61" s="7">
        <v>1.7583659997947635E-3</v>
      </c>
      <c r="D61" s="7">
        <v>8.7556751445078389E-3</v>
      </c>
      <c r="E61" s="7">
        <v>0.99124432485549219</v>
      </c>
      <c r="F61" s="32">
        <v>96298.710009081507</v>
      </c>
      <c r="G61" s="32">
        <v>843.16022167468327</v>
      </c>
      <c r="H61" s="32">
        <v>479513.4925112843</v>
      </c>
      <c r="I61" s="33">
        <v>3859343.2748795804</v>
      </c>
      <c r="J61" s="31">
        <v>0.99273927704202647</v>
      </c>
      <c r="K61" s="30">
        <v>40.076791002866216</v>
      </c>
    </row>
    <row r="62" spans="1:12" ht="12.6" customHeight="1" x14ac:dyDescent="0.2">
      <c r="A62" s="9">
        <f t="shared" si="8"/>
        <v>45</v>
      </c>
      <c r="B62" s="8">
        <v>5</v>
      </c>
      <c r="C62" s="7">
        <v>2.6038384196307241E-3</v>
      </c>
      <c r="D62" s="7">
        <v>1.2940286682582521E-2</v>
      </c>
      <c r="E62" s="7">
        <v>0.98705971331741749</v>
      </c>
      <c r="F62" s="32">
        <v>95455.549787406824</v>
      </c>
      <c r="G62" s="32">
        <v>1235.2221796925733</v>
      </c>
      <c r="H62" s="32">
        <v>474385.11175657058</v>
      </c>
      <c r="I62" s="33">
        <v>3379829.7823682958</v>
      </c>
      <c r="J62" s="31">
        <v>0.98930503346661713</v>
      </c>
      <c r="K62" s="30">
        <v>35.40736803565283</v>
      </c>
    </row>
    <row r="63" spans="1:12" ht="12.6" customHeight="1" x14ac:dyDescent="0.2">
      <c r="A63" s="9">
        <f t="shared" si="8"/>
        <v>50</v>
      </c>
      <c r="B63" s="8">
        <v>5</v>
      </c>
      <c r="C63" s="7">
        <v>3.9674185231137228E-3</v>
      </c>
      <c r="D63" s="7">
        <v>1.9654459250207063E-2</v>
      </c>
      <c r="E63" s="7">
        <v>0.98034554074979297</v>
      </c>
      <c r="F63" s="32">
        <v>94220.327607714251</v>
      </c>
      <c r="G63" s="32">
        <v>1851.8495895069791</v>
      </c>
      <c r="H63" s="32">
        <v>466764.36547299381</v>
      </c>
      <c r="I63" s="33">
        <v>2905444.6706117252</v>
      </c>
      <c r="J63" s="31">
        <v>0.98393552812954355</v>
      </c>
      <c r="K63" s="30">
        <v>30.836707368589568</v>
      </c>
    </row>
    <row r="64" spans="1:12" ht="12.6" customHeight="1" x14ac:dyDescent="0.2">
      <c r="A64" s="9">
        <f t="shared" si="8"/>
        <v>55</v>
      </c>
      <c r="B64" s="8">
        <v>5</v>
      </c>
      <c r="C64" s="7">
        <v>6.0703843817911463E-3</v>
      </c>
      <c r="D64" s="7">
        <v>2.9928887762480826E-2</v>
      </c>
      <c r="E64" s="7">
        <v>0.97007111223751918</v>
      </c>
      <c r="F64" s="32">
        <v>92368.478018207272</v>
      </c>
      <c r="G64" s="32">
        <v>2764.4858113981027</v>
      </c>
      <c r="H64" s="32">
        <v>455405.39734032541</v>
      </c>
      <c r="I64" s="33">
        <v>2438680.3051387314</v>
      </c>
      <c r="J64" s="31">
        <v>0.97566444876065495</v>
      </c>
      <c r="K64" s="30">
        <v>26.401650838698774</v>
      </c>
    </row>
    <row r="65" spans="1:11" ht="12.6" customHeight="1" x14ac:dyDescent="0.2">
      <c r="A65" s="9">
        <f t="shared" si="8"/>
        <v>60</v>
      </c>
      <c r="B65" s="8">
        <v>5</v>
      </c>
      <c r="C65" s="7">
        <v>1.0046916724150203E-2</v>
      </c>
      <c r="D65" s="7">
        <v>4.9093737176879607E-2</v>
      </c>
      <c r="E65" s="7">
        <v>0.95090626282312041</v>
      </c>
      <c r="F65" s="32">
        <v>89603.992206809169</v>
      </c>
      <c r="G65" s="32">
        <v>4398.9948434002581</v>
      </c>
      <c r="H65" s="32">
        <v>437845.2578218556</v>
      </c>
      <c r="I65" s="33">
        <v>1983274.9077984057</v>
      </c>
      <c r="J65" s="31">
        <v>0.96144064251099093</v>
      </c>
      <c r="K65" s="30">
        <v>22.133778405999337</v>
      </c>
    </row>
    <row r="66" spans="1:11" ht="12.6" customHeight="1" x14ac:dyDescent="0.2">
      <c r="A66" s="9">
        <f t="shared" si="8"/>
        <v>65</v>
      </c>
      <c r="B66" s="8">
        <v>5</v>
      </c>
      <c r="C66" s="7">
        <v>1.6716596743562826E-2</v>
      </c>
      <c r="D66" s="7">
        <v>8.0451911443260332E-2</v>
      </c>
      <c r="E66" s="7">
        <v>0.91954808855673964</v>
      </c>
      <c r="F66" s="32">
        <v>85204.997363408911</v>
      </c>
      <c r="G66" s="32">
        <v>6854.9049024042033</v>
      </c>
      <c r="H66" s="32">
        <v>410065.81707750226</v>
      </c>
      <c r="I66" s="33">
        <v>1545429.6499765501</v>
      </c>
      <c r="J66" s="31">
        <v>0.9365542043722308</v>
      </c>
      <c r="K66" s="30">
        <v>18.137781794477601</v>
      </c>
    </row>
    <row r="67" spans="1:11" ht="12.6" customHeight="1" x14ac:dyDescent="0.2">
      <c r="A67" s="9">
        <f t="shared" si="8"/>
        <v>70</v>
      </c>
      <c r="B67" s="8">
        <v>5</v>
      </c>
      <c r="C67" s="7">
        <v>2.8349142971500828E-2</v>
      </c>
      <c r="D67" s="7">
        <v>0.13291220300140066</v>
      </c>
      <c r="E67" s="7">
        <v>0.86708779699859928</v>
      </c>
      <c r="F67" s="32">
        <v>78350.092461004708</v>
      </c>
      <c r="G67" s="32">
        <v>10413.683394355568</v>
      </c>
      <c r="H67" s="32">
        <v>367336.79761763389</v>
      </c>
      <c r="I67" s="33">
        <v>1135363.8328990478</v>
      </c>
      <c r="J67" s="31">
        <v>0.89579960659878022</v>
      </c>
      <c r="K67" s="30">
        <v>14.490906101535552</v>
      </c>
    </row>
    <row r="68" spans="1:11" ht="12.6" customHeight="1" x14ac:dyDescent="0.2">
      <c r="A68" s="9">
        <f t="shared" si="8"/>
        <v>75</v>
      </c>
      <c r="B68" s="8">
        <v>5</v>
      </c>
      <c r="C68" s="7">
        <v>4.7233571989371066E-2</v>
      </c>
      <c r="D68" s="7">
        <v>0.21216203508643455</v>
      </c>
      <c r="E68" s="7">
        <v>0.78783796491356539</v>
      </c>
      <c r="F68" s="32">
        <v>67936.409066649139</v>
      </c>
      <c r="G68" s="32">
        <v>14413.526804044785</v>
      </c>
      <c r="H68" s="32">
        <v>305154.28321381769</v>
      </c>
      <c r="I68" s="33">
        <v>768027.03528141382</v>
      </c>
      <c r="J68" s="31">
        <v>0.83072070424988331</v>
      </c>
      <c r="K68" s="30">
        <v>11.305087299034888</v>
      </c>
    </row>
    <row r="69" spans="1:11" ht="12.6" customHeight="1" x14ac:dyDescent="0.2">
      <c r="A69" s="9">
        <f t="shared" si="8"/>
        <v>80</v>
      </c>
      <c r="B69" s="8">
        <v>5</v>
      </c>
      <c r="C69" s="7">
        <v>7.6509707949927258E-2</v>
      </c>
      <c r="D69" s="7">
        <v>0.32183823227628394</v>
      </c>
      <c r="E69" s="7">
        <v>0.67816176772371606</v>
      </c>
      <c r="F69" s="32">
        <v>53522.882262604355</v>
      </c>
      <c r="G69" s="32">
        <v>17225.709813728259</v>
      </c>
      <c r="H69" s="32">
        <v>225144.10622246581</v>
      </c>
      <c r="I69" s="33">
        <v>462872.75206759613</v>
      </c>
      <c r="J69" s="31">
        <v>0.73780418171194484</v>
      </c>
      <c r="K69" s="30">
        <v>8.6481282864506426</v>
      </c>
    </row>
    <row r="70" spans="1:11" ht="12.6" customHeight="1" x14ac:dyDescent="0.2">
      <c r="A70" s="9">
        <v>85</v>
      </c>
      <c r="B70" s="8">
        <v>5</v>
      </c>
      <c r="C70" s="7">
        <v>0.11889284148663623</v>
      </c>
      <c r="D70" s="7">
        <v>0.45522081843564893</v>
      </c>
      <c r="E70" s="7">
        <v>0.54477918156435101</v>
      </c>
      <c r="F70" s="32">
        <v>36297.172448876096</v>
      </c>
      <c r="G70" s="32">
        <v>16523.228549077263</v>
      </c>
      <c r="H70" s="32">
        <v>138975.8066379001</v>
      </c>
      <c r="I70" s="33">
        <v>237728.64584513032</v>
      </c>
      <c r="J70" s="31">
        <v>0.61727490436981525</v>
      </c>
      <c r="K70" s="30">
        <v>6.5495086753649137</v>
      </c>
    </row>
    <row r="71" spans="1:11" ht="12.6" customHeight="1" x14ac:dyDescent="0.2">
      <c r="A71" s="9">
        <v>90</v>
      </c>
      <c r="B71" s="8">
        <v>5</v>
      </c>
      <c r="C71" s="7">
        <v>0.1744289633152771</v>
      </c>
      <c r="D71" s="7">
        <v>0.59214118425278206</v>
      </c>
      <c r="E71" s="7">
        <v>0.40785881574721794</v>
      </c>
      <c r="F71" s="32">
        <v>19773.943899798833</v>
      </c>
      <c r="G71" s="32">
        <v>11708.966558174956</v>
      </c>
      <c r="H71" s="32">
        <v>67127.421591167848</v>
      </c>
      <c r="I71" s="33">
        <v>98752.839207230209</v>
      </c>
      <c r="J71" s="31">
        <v>0.48301516080469742</v>
      </c>
      <c r="K71" s="30">
        <v>4.994089176526634</v>
      </c>
    </row>
    <row r="72" spans="1:11" ht="12.6" customHeight="1" x14ac:dyDescent="0.2">
      <c r="A72" s="9">
        <v>95</v>
      </c>
      <c r="B72" s="8">
        <v>5</v>
      </c>
      <c r="C72" s="7">
        <v>0.23885236093447701</v>
      </c>
      <c r="D72" s="7">
        <v>0.70846090981128107</v>
      </c>
      <c r="E72" s="7">
        <v>0.29153909018871893</v>
      </c>
      <c r="F72" s="32">
        <v>8064.9773416238768</v>
      </c>
      <c r="G72" s="32">
        <v>5713.7211850542189</v>
      </c>
      <c r="H72" s="32">
        <v>23921.560426282038</v>
      </c>
      <c r="I72" s="33">
        <v>31625.417616062357</v>
      </c>
      <c r="J72" s="31">
        <v>0.35636048367794704</v>
      </c>
      <c r="K72" s="30">
        <v>3.9213275222537209</v>
      </c>
    </row>
    <row r="73" spans="1:11" ht="12.6" customHeight="1" x14ac:dyDescent="0.2">
      <c r="A73" s="9" t="s">
        <v>3</v>
      </c>
      <c r="B73" s="34" t="s">
        <v>10</v>
      </c>
      <c r="C73" s="7">
        <v>0.30520505490272531</v>
      </c>
      <c r="D73" s="7">
        <v>1</v>
      </c>
      <c r="E73" s="7">
        <v>0</v>
      </c>
      <c r="F73" s="32">
        <v>2351.2561565696574</v>
      </c>
      <c r="G73" s="32">
        <v>2351.2561565696574</v>
      </c>
      <c r="H73" s="32">
        <v>7703.8571897803185</v>
      </c>
      <c r="I73" s="33">
        <v>7703.8571897803185</v>
      </c>
      <c r="J73" s="31">
        <v>0.24359701058516856</v>
      </c>
      <c r="K73" s="30">
        <v>3.2764857066955169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0.12212215448093078</v>
      </c>
      <c r="E75" s="40" t="s">
        <v>6</v>
      </c>
      <c r="F75" s="17" t="s">
        <v>8</v>
      </c>
      <c r="G75" s="18">
        <f>+(H29-F30)/G29</f>
        <v>0.12445528614744562</v>
      </c>
      <c r="H75" s="40" t="s">
        <v>7</v>
      </c>
      <c r="I75" s="15" t="s">
        <v>8</v>
      </c>
      <c r="J75" s="16">
        <f>(H52-F53)/G52</f>
        <v>0.11967231840141275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1.3781971382667642</v>
      </c>
      <c r="E76" s="41"/>
      <c r="F76" s="20" t="s">
        <v>9</v>
      </c>
      <c r="G76" s="18">
        <f>+(H30-4*F31)/G30</f>
        <v>1.4393807063656352</v>
      </c>
      <c r="H76" s="41"/>
      <c r="I76" s="19" t="s">
        <v>9</v>
      </c>
      <c r="J76" s="16">
        <f>(H53-4*F54)/G53</f>
        <v>1.3139531374872608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1.2141948178225961E-2</v>
      </c>
      <c r="D6" s="7">
        <f t="shared" si="0"/>
        <v>1.2011875419743689E-2</v>
      </c>
      <c r="E6" s="7">
        <f t="shared" si="0"/>
        <v>0.98798812458025642</v>
      </c>
      <c r="F6" s="32">
        <f t="shared" si="0"/>
        <v>100000</v>
      </c>
      <c r="G6" s="32">
        <f t="shared" si="0"/>
        <v>1201.187541974369</v>
      </c>
      <c r="H6" s="32">
        <f t="shared" si="0"/>
        <v>98943.07571701915</v>
      </c>
      <c r="I6" s="33">
        <f t="shared" si="0"/>
        <v>8045319.9793010969</v>
      </c>
      <c r="J6" s="31"/>
      <c r="K6" s="30">
        <f t="shared" ref="K6:K27" si="1">+K29*0.5122+K52*0.4878</f>
        <v>80.453199793010953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1.7730003722030649E-3</v>
      </c>
      <c r="D7" s="7">
        <f t="shared" si="0"/>
        <v>7.0576213403704055E-3</v>
      </c>
      <c r="E7" s="7">
        <f t="shared" si="0"/>
        <v>0.99294237865962964</v>
      </c>
      <c r="F7" s="32">
        <f t="shared" si="0"/>
        <v>98798.812458025641</v>
      </c>
      <c r="G7" s="32">
        <f t="shared" si="0"/>
        <v>697.30263526885301</v>
      </c>
      <c r="H7" s="32">
        <f t="shared" si="0"/>
        <v>393280.62209312519</v>
      </c>
      <c r="I7" s="33">
        <f t="shared" si="0"/>
        <v>7946376.903584077</v>
      </c>
      <c r="J7" s="31">
        <f t="shared" ref="J7:J27" si="2">+J30*0.5122+J53*0.4878</f>
        <v>0.98444739562028882</v>
      </c>
      <c r="K7" s="30">
        <f t="shared" si="1"/>
        <v>80.426585692926523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2.2923929908315595E-4</v>
      </c>
      <c r="D8" s="7">
        <f t="shared" si="0"/>
        <v>1.1454327367318407E-3</v>
      </c>
      <c r="E8" s="7">
        <f t="shared" si="0"/>
        <v>0.99885456726326827</v>
      </c>
      <c r="F8" s="32">
        <f t="shared" si="0"/>
        <v>98101.50982275678</v>
      </c>
      <c r="G8" s="32">
        <f t="shared" si="0"/>
        <v>112.34698571811356</v>
      </c>
      <c r="H8" s="32">
        <f t="shared" si="0"/>
        <v>490187.63781125355</v>
      </c>
      <c r="I8" s="33">
        <f t="shared" si="0"/>
        <v>7553096.2814909518</v>
      </c>
      <c r="J8" s="31">
        <f t="shared" si="2"/>
        <v>0.99586338829673626</v>
      </c>
      <c r="K8" s="30">
        <f t="shared" si="1"/>
        <v>76.989638322964836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2.8542632552743875E-4</v>
      </c>
      <c r="D9" s="7">
        <f t="shared" si="0"/>
        <v>1.4261736672076019E-3</v>
      </c>
      <c r="E9" s="7">
        <f t="shared" si="0"/>
        <v>0.99857382633279235</v>
      </c>
      <c r="F9" s="32">
        <f t="shared" si="0"/>
        <v>97989.162837038661</v>
      </c>
      <c r="G9" s="32">
        <f t="shared" si="0"/>
        <v>139.68921578494707</v>
      </c>
      <c r="H9" s="32">
        <f t="shared" si="0"/>
        <v>489640.41844369378</v>
      </c>
      <c r="I9" s="33">
        <f t="shared" si="0"/>
        <v>7062908.643679698</v>
      </c>
      <c r="J9" s="31">
        <f t="shared" si="2"/>
        <v>0.99888332465704766</v>
      </c>
      <c r="K9" s="30">
        <f t="shared" si="1"/>
        <v>72.075043122346841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5.2590980999368613E-4</v>
      </c>
      <c r="D10" s="7">
        <f t="shared" si="0"/>
        <v>2.6254569795702886E-3</v>
      </c>
      <c r="E10" s="7">
        <f t="shared" si="0"/>
        <v>0.99737454302042972</v>
      </c>
      <c r="F10" s="32">
        <f t="shared" si="0"/>
        <v>97849.47362125371</v>
      </c>
      <c r="G10" s="32">
        <f t="shared" si="0"/>
        <v>256.63955317391901</v>
      </c>
      <c r="H10" s="32">
        <f t="shared" si="0"/>
        <v>488652.36958929175</v>
      </c>
      <c r="I10" s="33">
        <f t="shared" si="0"/>
        <v>6573268.2252360042</v>
      </c>
      <c r="J10" s="31">
        <f t="shared" si="2"/>
        <v>0.99798066277281638</v>
      </c>
      <c r="K10" s="30">
        <f t="shared" si="1"/>
        <v>67.172959200528595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7.5204715358902783E-4</v>
      </c>
      <c r="D11" s="7">
        <f t="shared" si="0"/>
        <v>3.7512131948982553E-3</v>
      </c>
      <c r="E11" s="7">
        <f t="shared" si="0"/>
        <v>0.99624878680510176</v>
      </c>
      <c r="F11" s="32">
        <f t="shared" si="0"/>
        <v>97592.834068079799</v>
      </c>
      <c r="G11" s="32">
        <f t="shared" si="0"/>
        <v>365.40160805966877</v>
      </c>
      <c r="H11" s="32">
        <f t="shared" si="0"/>
        <v>487086.91192849982</v>
      </c>
      <c r="I11" s="33">
        <f t="shared" si="0"/>
        <v>6084615.8556467127</v>
      </c>
      <c r="J11" s="31">
        <f t="shared" si="2"/>
        <v>0.99679178625958653</v>
      </c>
      <c r="K11" s="30">
        <f t="shared" si="1"/>
        <v>62.339502350634419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8.7755158581360321E-4</v>
      </c>
      <c r="D12" s="7">
        <f t="shared" si="0"/>
        <v>4.3757427775528209E-3</v>
      </c>
      <c r="E12" s="7">
        <f t="shared" si="0"/>
        <v>0.99562425722244718</v>
      </c>
      <c r="F12" s="32">
        <f t="shared" si="0"/>
        <v>97227.432460020122</v>
      </c>
      <c r="G12" s="32">
        <f t="shared" si="0"/>
        <v>424.25599313774876</v>
      </c>
      <c r="H12" s="32">
        <f t="shared" si="0"/>
        <v>485091.04329382489</v>
      </c>
      <c r="I12" s="33">
        <f t="shared" si="0"/>
        <v>5597528.9437182117</v>
      </c>
      <c r="J12" s="31">
        <f t="shared" si="2"/>
        <v>0.99589274598040434</v>
      </c>
      <c r="K12" s="30">
        <f t="shared" si="1"/>
        <v>57.559835696451572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9.7042762884246481E-4</v>
      </c>
      <c r="D13" s="7">
        <f t="shared" si="0"/>
        <v>4.838565681133126E-3</v>
      </c>
      <c r="E13" s="7">
        <f t="shared" si="0"/>
        <v>0.99516143431886683</v>
      </c>
      <c r="F13" s="32">
        <f t="shared" si="0"/>
        <v>96803.176466882374</v>
      </c>
      <c r="G13" s="32">
        <f t="shared" si="0"/>
        <v>466.90234741225908</v>
      </c>
      <c r="H13" s="32">
        <f t="shared" si="0"/>
        <v>482869.99410010176</v>
      </c>
      <c r="I13" s="33">
        <f t="shared" si="0"/>
        <v>5112437.9004243873</v>
      </c>
      <c r="J13" s="31">
        <f t="shared" si="2"/>
        <v>0.99540736316072465</v>
      </c>
      <c r="K13" s="30">
        <f t="shared" si="1"/>
        <v>52.797118213437216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1.1261280894345727E-3</v>
      </c>
      <c r="D14" s="7">
        <f t="shared" si="0"/>
        <v>5.6136718467784926E-3</v>
      </c>
      <c r="E14" s="7">
        <f t="shared" si="0"/>
        <v>0.99438632815322148</v>
      </c>
      <c r="F14" s="32">
        <f t="shared" si="0"/>
        <v>96336.274119470123</v>
      </c>
      <c r="G14" s="32">
        <f t="shared" si="0"/>
        <v>539.13791336023223</v>
      </c>
      <c r="H14" s="32">
        <f t="shared" si="0"/>
        <v>480372.05150255677</v>
      </c>
      <c r="I14" s="33">
        <f t="shared" si="0"/>
        <v>4629567.906324286</v>
      </c>
      <c r="J14" s="31">
        <f t="shared" si="2"/>
        <v>0.99481052712041873</v>
      </c>
      <c r="K14" s="30">
        <f t="shared" si="1"/>
        <v>48.037572143389703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1.4259147684048544E-3</v>
      </c>
      <c r="D15" s="7">
        <f t="shared" si="0"/>
        <v>7.1038226332861085E-3</v>
      </c>
      <c r="E15" s="7">
        <f t="shared" si="0"/>
        <v>0.99289617736671398</v>
      </c>
      <c r="F15" s="32">
        <f t="shared" si="0"/>
        <v>95797.136206109892</v>
      </c>
      <c r="G15" s="32">
        <f t="shared" si="0"/>
        <v>678.57366702368051</v>
      </c>
      <c r="H15" s="32">
        <f t="shared" si="0"/>
        <v>477364.95897914283</v>
      </c>
      <c r="I15" s="33">
        <f t="shared" si="0"/>
        <v>4149195.8548217285</v>
      </c>
      <c r="J15" s="31">
        <f t="shared" si="2"/>
        <v>0.99372154647830468</v>
      </c>
      <c r="K15" s="30">
        <f t="shared" si="1"/>
        <v>43.290916477876628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1.9905020716886324E-3</v>
      </c>
      <c r="D16" s="7">
        <f t="shared" si="4"/>
        <v>9.9035404489121147E-3</v>
      </c>
      <c r="E16" s="7">
        <f t="shared" si="4"/>
        <v>0.99009645955108783</v>
      </c>
      <c r="F16" s="32">
        <f t="shared" si="4"/>
        <v>95118.562539086211</v>
      </c>
      <c r="G16" s="32">
        <f t="shared" si="4"/>
        <v>939.08699226721603</v>
      </c>
      <c r="H16" s="32">
        <f t="shared" si="4"/>
        <v>473381.66625086957</v>
      </c>
      <c r="I16" s="33">
        <f t="shared" si="4"/>
        <v>3671830.8958425857</v>
      </c>
      <c r="J16" s="31">
        <f t="shared" si="2"/>
        <v>0.99163101865705272</v>
      </c>
      <c r="K16" s="30">
        <f t="shared" si="1"/>
        <v>38.578745897633112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2.9861458099771092E-3</v>
      </c>
      <c r="D17" s="7">
        <f t="shared" si="4"/>
        <v>1.4821456889293285E-2</v>
      </c>
      <c r="E17" s="7">
        <f t="shared" si="4"/>
        <v>0.98517854311070674</v>
      </c>
      <c r="F17" s="32">
        <f t="shared" si="4"/>
        <v>94179.475546818998</v>
      </c>
      <c r="G17" s="32">
        <f t="shared" si="4"/>
        <v>1390.6432481965962</v>
      </c>
      <c r="H17" s="32">
        <f t="shared" si="4"/>
        <v>467649.87611969729</v>
      </c>
      <c r="I17" s="33">
        <f t="shared" si="4"/>
        <v>3198449.2295917161</v>
      </c>
      <c r="J17" s="31">
        <f t="shared" si="2"/>
        <v>0.98785074112070381</v>
      </c>
      <c r="K17" s="30">
        <f t="shared" si="1"/>
        <v>33.934116629842507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4.6792452738274115E-3</v>
      </c>
      <c r="D18" s="7">
        <f t="shared" si="4"/>
        <v>2.3127623055604469E-2</v>
      </c>
      <c r="E18" s="7">
        <f t="shared" si="4"/>
        <v>0.97687237694439555</v>
      </c>
      <c r="F18" s="32">
        <f t="shared" si="4"/>
        <v>92788.832298622394</v>
      </c>
      <c r="G18" s="32">
        <f t="shared" si="4"/>
        <v>2135.2422889194627</v>
      </c>
      <c r="H18" s="32">
        <f t="shared" si="4"/>
        <v>458983.5969487853</v>
      </c>
      <c r="I18" s="33">
        <f t="shared" si="4"/>
        <v>2730799.3534720195</v>
      </c>
      <c r="J18" s="31">
        <f t="shared" si="2"/>
        <v>0.98138735454351433</v>
      </c>
      <c r="K18" s="30">
        <f t="shared" si="1"/>
        <v>29.398598821974907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7.5917577872500874E-3</v>
      </c>
      <c r="D19" s="7">
        <f t="shared" si="4"/>
        <v>3.7262238610703637E-2</v>
      </c>
      <c r="E19" s="7">
        <f t="shared" si="4"/>
        <v>0.96273776138929634</v>
      </c>
      <c r="F19" s="32">
        <f t="shared" si="4"/>
        <v>90653.590009702923</v>
      </c>
      <c r="G19" s="32">
        <f t="shared" si="4"/>
        <v>3357.0229701659855</v>
      </c>
      <c r="H19" s="32">
        <f t="shared" si="4"/>
        <v>445484.57206202438</v>
      </c>
      <c r="I19" s="33">
        <f t="shared" si="4"/>
        <v>2271815.7565232338</v>
      </c>
      <c r="J19" s="31">
        <f t="shared" si="2"/>
        <v>0.97042399105856725</v>
      </c>
      <c r="K19" s="30">
        <f t="shared" si="1"/>
        <v>25.02189666080583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1.2495899010784293E-2</v>
      </c>
      <c r="D20" s="7">
        <f t="shared" si="4"/>
        <v>6.0625619262260233E-2</v>
      </c>
      <c r="E20" s="7">
        <f t="shared" si="4"/>
        <v>0.93937438073773982</v>
      </c>
      <c r="F20" s="32">
        <f t="shared" si="4"/>
        <v>87296.567039536953</v>
      </c>
      <c r="G20" s="32">
        <f t="shared" si="4"/>
        <v>5251.3369705257064</v>
      </c>
      <c r="H20" s="32">
        <f t="shared" si="4"/>
        <v>424274.5871352317</v>
      </c>
      <c r="I20" s="33">
        <f t="shared" si="4"/>
        <v>1826331.1844612095</v>
      </c>
      <c r="J20" s="31">
        <f t="shared" si="2"/>
        <v>0.95205721848260794</v>
      </c>
      <c r="K20" s="30">
        <f t="shared" si="1"/>
        <v>20.873787943560529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2.073133193559154E-2</v>
      </c>
      <c r="D21" s="7">
        <f t="shared" si="4"/>
        <v>9.8684898493389878E-2</v>
      </c>
      <c r="E21" s="7">
        <f t="shared" si="4"/>
        <v>0.90131510150661009</v>
      </c>
      <c r="F21" s="32">
        <f t="shared" si="4"/>
        <v>82045.230069011246</v>
      </c>
      <c r="G21" s="32">
        <f t="shared" si="4"/>
        <v>8022.1497855366251</v>
      </c>
      <c r="H21" s="32">
        <f t="shared" si="4"/>
        <v>391462.55241573881</v>
      </c>
      <c r="I21" s="33">
        <f t="shared" si="4"/>
        <v>1402056.5973259779</v>
      </c>
      <c r="J21" s="31">
        <f t="shared" si="2"/>
        <v>0.92200358365494151</v>
      </c>
      <c r="K21" s="30">
        <f t="shared" si="1"/>
        <v>17.031618210585098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3.4122602899368269E-2</v>
      </c>
      <c r="D22" s="7">
        <f t="shared" si="4"/>
        <v>0.15751568033031652</v>
      </c>
      <c r="E22" s="7">
        <f t="shared" si="4"/>
        <v>0.84248431966968351</v>
      </c>
      <c r="F22" s="32">
        <f t="shared" si="4"/>
        <v>74023.080283474614</v>
      </c>
      <c r="G22" s="32">
        <f t="shared" si="4"/>
        <v>11536.170202766476</v>
      </c>
      <c r="H22" s="32">
        <f t="shared" si="4"/>
        <v>342751.16071309219</v>
      </c>
      <c r="I22" s="33">
        <f t="shared" si="4"/>
        <v>1010594.0449102391</v>
      </c>
      <c r="J22" s="31">
        <f t="shared" si="2"/>
        <v>0.87433307678757488</v>
      </c>
      <c r="K22" s="30">
        <f t="shared" si="1"/>
        <v>13.585523548550732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5.5015832536984874E-2</v>
      </c>
      <c r="D23" s="7">
        <f t="shared" si="4"/>
        <v>0.2422010905241383</v>
      </c>
      <c r="E23" s="7">
        <f t="shared" si="4"/>
        <v>0.7577989094758617</v>
      </c>
      <c r="F23" s="32">
        <f t="shared" si="4"/>
        <v>62486.910080708141</v>
      </c>
      <c r="G23" s="32">
        <f t="shared" si="4"/>
        <v>14957.224153618798</v>
      </c>
      <c r="H23" s="32">
        <f t="shared" si="4"/>
        <v>276210.64447430661</v>
      </c>
      <c r="I23" s="33">
        <f t="shared" si="4"/>
        <v>667842.88419714686</v>
      </c>
      <c r="J23" s="31">
        <f t="shared" si="2"/>
        <v>0.80368927626366427</v>
      </c>
      <c r="K23" s="30">
        <f t="shared" si="1"/>
        <v>10.612729646799064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8.6241491746711835E-2</v>
      </c>
      <c r="D24" s="7">
        <f t="shared" si="4"/>
        <v>0.35397402763301322</v>
      </c>
      <c r="E24" s="7">
        <f t="shared" si="4"/>
        <v>0.64602597236698678</v>
      </c>
      <c r="F24" s="32">
        <f t="shared" si="4"/>
        <v>47529.685927089347</v>
      </c>
      <c r="G24" s="32">
        <f t="shared" si="4"/>
        <v>16615.667362296866</v>
      </c>
      <c r="H24" s="32">
        <f t="shared" si="4"/>
        <v>196152.15467779039</v>
      </c>
      <c r="I24" s="33">
        <f t="shared" si="4"/>
        <v>391632.23972284037</v>
      </c>
      <c r="J24" s="31">
        <f t="shared" si="2"/>
        <v>0.70666705812396302</v>
      </c>
      <c r="K24" s="30">
        <f t="shared" si="1"/>
        <v>8.1587276240902291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0.12952437222677185</v>
      </c>
      <c r="D25" s="7">
        <f t="shared" si="4"/>
        <v>0.48304712105230396</v>
      </c>
      <c r="E25" s="7">
        <f t="shared" si="4"/>
        <v>0.51695287894769604</v>
      </c>
      <c r="F25" s="32">
        <f t="shared" si="4"/>
        <v>30914.018564792474</v>
      </c>
      <c r="G25" s="32">
        <f t="shared" si="4"/>
        <v>14737.279683322811</v>
      </c>
      <c r="H25" s="32">
        <f t="shared" si="4"/>
        <v>116197.88087743259</v>
      </c>
      <c r="I25" s="33">
        <f t="shared" si="4"/>
        <v>195480.08504504996</v>
      </c>
      <c r="J25" s="31">
        <f t="shared" si="2"/>
        <v>0.58723020116369318</v>
      </c>
      <c r="K25" s="30">
        <f t="shared" si="1"/>
        <v>6.2364157551118184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0.18388100595275775</v>
      </c>
      <c r="D26" s="7">
        <f t="shared" si="5"/>
        <v>0.60960233948456244</v>
      </c>
      <c r="E26" s="7">
        <f t="shared" si="5"/>
        <v>0.39039766051543756</v>
      </c>
      <c r="F26" s="32">
        <f t="shared" si="5"/>
        <v>16176.738881469662</v>
      </c>
      <c r="G26" s="32">
        <f t="shared" si="5"/>
        <v>9717.4210674044243</v>
      </c>
      <c r="H26" s="32">
        <f t="shared" si="5"/>
        <v>54287.045651160654</v>
      </c>
      <c r="I26" s="33">
        <f t="shared" si="5"/>
        <v>79282.204167617369</v>
      </c>
      <c r="J26" s="31">
        <f t="shared" si="2"/>
        <v>0.4599712031317022</v>
      </c>
      <c r="K26" s="30">
        <f t="shared" si="1"/>
        <v>4.8041399281623622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0.26872404190252785</v>
      </c>
      <c r="D27" s="7">
        <f t="shared" si="6"/>
        <v>1</v>
      </c>
      <c r="E27" s="7">
        <f t="shared" si="6"/>
        <v>0</v>
      </c>
      <c r="F27" s="32">
        <f t="shared" si="6"/>
        <v>6459.3178140652381</v>
      </c>
      <c r="G27" s="32">
        <f t="shared" si="6"/>
        <v>6459.3178140652381</v>
      </c>
      <c r="H27" s="32">
        <f t="shared" si="6"/>
        <v>24995.158516456704</v>
      </c>
      <c r="I27" s="33">
        <f t="shared" si="6"/>
        <v>24995.158516456704</v>
      </c>
      <c r="J27" s="31">
        <f t="shared" si="2"/>
        <v>0.30505124372793224</v>
      </c>
      <c r="K27" s="30">
        <f t="shared" si="1"/>
        <v>3.7534227249655698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1.3520269987129512E-2</v>
      </c>
      <c r="D29" s="7">
        <v>1.3361101428060792E-2</v>
      </c>
      <c r="E29" s="7">
        <v>0.9866388985719392</v>
      </c>
      <c r="F29" s="32">
        <v>100000</v>
      </c>
      <c r="G29" s="32">
        <v>1336.1101428060792</v>
      </c>
      <c r="H29" s="32">
        <v>98822.741267591264</v>
      </c>
      <c r="I29" s="33">
        <v>7807163.400461047</v>
      </c>
      <c r="J29" s="31"/>
      <c r="K29" s="30">
        <v>78.071634004610473</v>
      </c>
    </row>
    <row r="30" spans="1:11" ht="13.5" customHeight="1" x14ac:dyDescent="0.2">
      <c r="A30" s="6">
        <v>1</v>
      </c>
      <c r="B30" s="8">
        <v>4</v>
      </c>
      <c r="C30" s="7">
        <v>1.7407325680951183E-3</v>
      </c>
      <c r="D30" s="7">
        <v>6.930368771976188E-3</v>
      </c>
      <c r="E30" s="7">
        <v>0.99306963122802383</v>
      </c>
      <c r="F30" s="32">
        <v>98663.889857193921</v>
      </c>
      <c r="G30" s="32">
        <v>683.77714118799486</v>
      </c>
      <c r="H30" s="32">
        <v>392809.98915086157</v>
      </c>
      <c r="I30" s="33">
        <v>7708340.6591934552</v>
      </c>
      <c r="J30" s="31">
        <v>0.98326546083690569</v>
      </c>
      <c r="K30" s="30">
        <v>78.127273010931404</v>
      </c>
    </row>
    <row r="31" spans="1:11" ht="13.5" customHeight="1" x14ac:dyDescent="0.2">
      <c r="A31" s="6">
        <v>5</v>
      </c>
      <c r="B31" s="8">
        <v>5</v>
      </c>
      <c r="C31" s="7">
        <v>2.6332173939797526E-4</v>
      </c>
      <c r="D31" s="7">
        <v>1.3156316005691535E-3</v>
      </c>
      <c r="E31" s="7">
        <v>0.99868436839943087</v>
      </c>
      <c r="F31" s="32">
        <v>97980.112716005926</v>
      </c>
      <c r="G31" s="32">
        <v>128.90573251650494</v>
      </c>
      <c r="H31" s="32">
        <v>489536.99307629641</v>
      </c>
      <c r="I31" s="33">
        <v>7315530.670042594</v>
      </c>
      <c r="J31" s="31">
        <v>0.99573718914041254</v>
      </c>
      <c r="K31" s="30">
        <v>74.663423701568547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3.6884304346112326E-4</v>
      </c>
      <c r="D32" s="7">
        <v>1.8427786220500161E-3</v>
      </c>
      <c r="E32" s="7">
        <v>0.99815722137794993</v>
      </c>
      <c r="F32" s="32">
        <v>97851.206983489421</v>
      </c>
      <c r="G32" s="32">
        <v>180.31811237096554</v>
      </c>
      <c r="H32" s="32">
        <v>488874.9173060421</v>
      </c>
      <c r="I32" s="33">
        <v>6825993.6769662974</v>
      </c>
      <c r="J32" s="31">
        <v>0.99864754700948388</v>
      </c>
      <c r="K32" s="30">
        <v>69.758911385917372</v>
      </c>
    </row>
    <row r="33" spans="1:11" ht="13.5" customHeight="1" x14ac:dyDescent="0.2">
      <c r="A33" s="9">
        <f t="shared" si="7"/>
        <v>15</v>
      </c>
      <c r="B33" s="8">
        <v>5</v>
      </c>
      <c r="C33" s="7">
        <v>8.0390035158000857E-4</v>
      </c>
      <c r="D33" s="7">
        <v>4.0121546804547936E-3</v>
      </c>
      <c r="E33" s="7">
        <v>0.99598784531954521</v>
      </c>
      <c r="F33" s="32">
        <v>97670.888871118455</v>
      </c>
      <c r="G33" s="32">
        <v>391.87071392843791</v>
      </c>
      <c r="H33" s="32">
        <v>487461.80189900909</v>
      </c>
      <c r="I33" s="33">
        <v>6337118.7596602552</v>
      </c>
      <c r="J33" s="31">
        <v>0.99710945406072371</v>
      </c>
      <c r="K33" s="30">
        <v>64.88237009926668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1.1722998624291228E-3</v>
      </c>
      <c r="D34" s="7">
        <v>5.8449652820057544E-3</v>
      </c>
      <c r="E34" s="7">
        <v>0.99415503471799427</v>
      </c>
      <c r="F34" s="32">
        <v>97279.018157190018</v>
      </c>
      <c r="G34" s="32">
        <v>568.59248379638302</v>
      </c>
      <c r="H34" s="32">
        <v>485023.07474318251</v>
      </c>
      <c r="I34" s="33">
        <v>5849656.9577612458</v>
      </c>
      <c r="J34" s="31">
        <v>0.99499709075392984</v>
      </c>
      <c r="K34" s="30">
        <v>60.132771368117375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1.3164722310705494E-3</v>
      </c>
      <c r="D35" s="7">
        <v>6.5608832366548615E-3</v>
      </c>
      <c r="E35" s="7">
        <v>0.99343911676334518</v>
      </c>
      <c r="F35" s="32">
        <v>96710.425673393634</v>
      </c>
      <c r="G35" s="32">
        <v>634.50581061032426</v>
      </c>
      <c r="H35" s="32">
        <v>481974.32170243876</v>
      </c>
      <c r="I35" s="33">
        <v>5364633.8830180634</v>
      </c>
      <c r="J35" s="31">
        <v>0.99371421031389473</v>
      </c>
      <c r="K35" s="30">
        <v>55.471101958906459</v>
      </c>
    </row>
    <row r="36" spans="1:11" ht="13.5" customHeight="1" x14ac:dyDescent="0.2">
      <c r="A36" s="9">
        <f t="shared" si="7"/>
        <v>30</v>
      </c>
      <c r="B36" s="8">
        <v>5</v>
      </c>
      <c r="C36" s="7">
        <v>1.3615432514313696E-3</v>
      </c>
      <c r="D36" s="7">
        <v>6.7847590108068194E-3</v>
      </c>
      <c r="E36" s="7">
        <v>0.99321524098919323</v>
      </c>
      <c r="F36" s="32">
        <v>96075.91986278331</v>
      </c>
      <c r="G36" s="32">
        <v>651.85196301057294</v>
      </c>
      <c r="H36" s="32">
        <v>478759.64448818716</v>
      </c>
      <c r="I36" s="33">
        <v>4882659.561315625</v>
      </c>
      <c r="J36" s="31">
        <v>0.99333018986800659</v>
      </c>
      <c r="K36" s="30">
        <v>50.820846350355978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1.4751549875584543E-3</v>
      </c>
      <c r="D37" s="7">
        <v>7.349165002390674E-3</v>
      </c>
      <c r="E37" s="7">
        <v>0.99265083499760931</v>
      </c>
      <c r="F37" s="32">
        <v>95424.067899772737</v>
      </c>
      <c r="G37" s="32">
        <v>701.28722019476118</v>
      </c>
      <c r="H37" s="32">
        <v>475399.00966980396</v>
      </c>
      <c r="I37" s="33">
        <v>4403899.9168274375</v>
      </c>
      <c r="J37" s="31">
        <v>0.99298053865426383</v>
      </c>
      <c r="K37" s="30">
        <v>46.150829803787119</v>
      </c>
    </row>
    <row r="38" spans="1:11" ht="13.5" customHeight="1" x14ac:dyDescent="0.2">
      <c r="A38" s="9">
        <f t="shared" si="7"/>
        <v>40</v>
      </c>
      <c r="B38" s="8">
        <v>5</v>
      </c>
      <c r="C38" s="7">
        <v>1.7744001612984182E-3</v>
      </c>
      <c r="D38" s="7">
        <v>8.8343478060402322E-3</v>
      </c>
      <c r="E38" s="7">
        <v>0.9911656521939598</v>
      </c>
      <c r="F38" s="32">
        <v>94722.780679577976</v>
      </c>
      <c r="G38" s="32">
        <v>836.81398967865971</v>
      </c>
      <c r="H38" s="32">
        <v>471603.87376561138</v>
      </c>
      <c r="I38" s="33">
        <v>3928500.9071576335</v>
      </c>
      <c r="J38" s="31">
        <v>0.992016946129466</v>
      </c>
      <c r="K38" s="30">
        <v>41.473665352442609</v>
      </c>
    </row>
    <row r="39" spans="1:11" ht="13.5" customHeight="1" x14ac:dyDescent="0.2">
      <c r="A39" s="9">
        <f t="shared" si="7"/>
        <v>45</v>
      </c>
      <c r="B39" s="8">
        <v>5</v>
      </c>
      <c r="C39" s="7">
        <v>2.446500937610513E-3</v>
      </c>
      <c r="D39" s="7">
        <v>1.2162406375260041E-2</v>
      </c>
      <c r="E39" s="7">
        <v>0.98783759362474</v>
      </c>
      <c r="F39" s="32">
        <v>93885.966689899316</v>
      </c>
      <c r="G39" s="32">
        <v>1141.8792798166833</v>
      </c>
      <c r="H39" s="32">
        <v>466739.76791194361</v>
      </c>
      <c r="I39" s="33">
        <v>3456897.0333920219</v>
      </c>
      <c r="J39" s="31">
        <v>0.98968603498773366</v>
      </c>
      <c r="K39" s="30">
        <v>36.820167648802943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3.6902570990593555E-3</v>
      </c>
      <c r="D40" s="7">
        <v>1.8294011113391469E-2</v>
      </c>
      <c r="E40" s="7">
        <v>0.98170598888660854</v>
      </c>
      <c r="F40" s="32">
        <v>92744.087410082633</v>
      </c>
      <c r="G40" s="32">
        <v>1696.6613657814014</v>
      </c>
      <c r="H40" s="32">
        <v>459767.79401464452</v>
      </c>
      <c r="I40" s="33">
        <v>2990157.2654800783</v>
      </c>
      <c r="J40" s="31">
        <v>0.98506239584321331</v>
      </c>
      <c r="K40" s="30">
        <v>32.240947633228906</v>
      </c>
    </row>
    <row r="41" spans="1:11" ht="13.5" customHeight="1" x14ac:dyDescent="0.2">
      <c r="A41" s="9">
        <f t="shared" si="7"/>
        <v>55</v>
      </c>
      <c r="B41" s="8">
        <v>5</v>
      </c>
      <c r="C41" s="7">
        <v>5.8797809041302787E-3</v>
      </c>
      <c r="D41" s="7">
        <v>2.9002808281989163E-2</v>
      </c>
      <c r="E41" s="7">
        <v>0.9709971917180108</v>
      </c>
      <c r="F41" s="32">
        <v>91047.426044301232</v>
      </c>
      <c r="G41" s="32">
        <v>2640.6310421314556</v>
      </c>
      <c r="H41" s="32">
        <v>449103.6460689432</v>
      </c>
      <c r="I41" s="33">
        <v>2530389.4714654339</v>
      </c>
      <c r="J41" s="31">
        <v>0.97680536113114169</v>
      </c>
      <c r="K41" s="30">
        <v>27.791993485177873</v>
      </c>
    </row>
    <row r="42" spans="1:11" ht="13.5" customHeight="1" x14ac:dyDescent="0.2">
      <c r="A42" s="9">
        <f t="shared" si="7"/>
        <v>60</v>
      </c>
      <c r="B42" s="8">
        <v>5</v>
      </c>
      <c r="C42" s="7">
        <v>9.4296353669041169E-3</v>
      </c>
      <c r="D42" s="7">
        <v>4.6135120051455619E-2</v>
      </c>
      <c r="E42" s="7">
        <v>0.95386487994854441</v>
      </c>
      <c r="F42" s="32">
        <v>88406.795002169776</v>
      </c>
      <c r="G42" s="32">
        <v>4078.6581007895293</v>
      </c>
      <c r="H42" s="32">
        <v>432536.14186447707</v>
      </c>
      <c r="I42" s="33">
        <v>2081285.8253964907</v>
      </c>
      <c r="J42" s="31">
        <v>0.96310984257312671</v>
      </c>
      <c r="K42" s="30">
        <v>23.542147697418617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1.5287818232284679E-2</v>
      </c>
      <c r="D43" s="7">
        <v>7.3802590298669105E-2</v>
      </c>
      <c r="E43" s="7">
        <v>0.92619740970133091</v>
      </c>
      <c r="F43" s="32">
        <v>84328.136901380247</v>
      </c>
      <c r="G43" s="32">
        <v>6223.6349383826455</v>
      </c>
      <c r="H43" s="32">
        <v>407097.65408118395</v>
      </c>
      <c r="I43" s="33">
        <v>1648749.6835320138</v>
      </c>
      <c r="J43" s="31">
        <v>0.94118760186457773</v>
      </c>
      <c r="K43" s="30">
        <v>19.551596230095626</v>
      </c>
    </row>
    <row r="44" spans="1:11" ht="13.5" customHeight="1" x14ac:dyDescent="0.2">
      <c r="A44" s="9">
        <f t="shared" si="7"/>
        <v>70</v>
      </c>
      <c r="B44" s="8">
        <v>5</v>
      </c>
      <c r="C44" s="7">
        <v>2.4695931722165769E-2</v>
      </c>
      <c r="D44" s="7">
        <v>0.11668349688074225</v>
      </c>
      <c r="E44" s="7">
        <v>0.8833165031192578</v>
      </c>
      <c r="F44" s="32">
        <v>78104.501962997601</v>
      </c>
      <c r="G44" s="32">
        <v>9113.5064111713582</v>
      </c>
      <c r="H44" s="32">
        <v>369028.65272305376</v>
      </c>
      <c r="I44" s="33">
        <v>1241652.0294508298</v>
      </c>
      <c r="J44" s="31">
        <v>0.90648680733852027</v>
      </c>
      <c r="K44" s="30">
        <v>15.897317033518359</v>
      </c>
    </row>
    <row r="45" spans="1:11" ht="13.5" customHeight="1" x14ac:dyDescent="0.2">
      <c r="A45" s="9">
        <f t="shared" si="7"/>
        <v>75</v>
      </c>
      <c r="B45" s="8">
        <v>5</v>
      </c>
      <c r="C45" s="7">
        <v>3.9611395889030968E-2</v>
      </c>
      <c r="D45" s="7">
        <v>0.1809128248922609</v>
      </c>
      <c r="E45" s="7">
        <v>0.8190871751077391</v>
      </c>
      <c r="F45" s="32">
        <v>68990.995551826243</v>
      </c>
      <c r="G45" s="32">
        <v>12481.355897410293</v>
      </c>
      <c r="H45" s="32">
        <v>315095.07850660168</v>
      </c>
      <c r="I45" s="33">
        <v>872623.37672777614</v>
      </c>
      <c r="J45" s="31">
        <v>0.85384990076386347</v>
      </c>
      <c r="K45" s="30">
        <v>12.648366207040146</v>
      </c>
    </row>
    <row r="46" spans="1:11" ht="13.5" customHeight="1" x14ac:dyDescent="0.2">
      <c r="A46" s="9">
        <f t="shared" si="7"/>
        <v>80</v>
      </c>
      <c r="B46" s="8">
        <v>5</v>
      </c>
      <c r="C46" s="7">
        <v>6.2336360235346798E-2</v>
      </c>
      <c r="D46" s="7">
        <v>0.27043027648807766</v>
      </c>
      <c r="E46" s="7">
        <v>0.72956972351192229</v>
      </c>
      <c r="F46" s="32">
        <v>56509.639654415951</v>
      </c>
      <c r="G46" s="32">
        <v>15281.917475985341</v>
      </c>
      <c r="H46" s="32">
        <v>245152.54689701923</v>
      </c>
      <c r="I46" s="33">
        <v>557528.29822117439</v>
      </c>
      <c r="J46" s="31">
        <v>0.77802721660688501</v>
      </c>
      <c r="K46" s="30">
        <v>9.8660742066438978</v>
      </c>
    </row>
    <row r="47" spans="1:11" ht="13.5" customHeight="1" x14ac:dyDescent="0.2">
      <c r="A47" s="9">
        <v>85</v>
      </c>
      <c r="B47" s="8">
        <v>5</v>
      </c>
      <c r="C47" s="7">
        <v>9.5742105918377979E-2</v>
      </c>
      <c r="D47" s="7">
        <v>0.38549903475812519</v>
      </c>
      <c r="E47" s="7">
        <v>0.61450096524187481</v>
      </c>
      <c r="F47" s="32">
        <v>41227.722178430609</v>
      </c>
      <c r="G47" s="32">
        <v>15893.247105061149</v>
      </c>
      <c r="H47" s="32">
        <v>166000.60080786663</v>
      </c>
      <c r="I47" s="33">
        <v>312375.75132415519</v>
      </c>
      <c r="J47" s="31">
        <v>0.67713186303382844</v>
      </c>
      <c r="K47" s="30">
        <v>7.5768374971630852</v>
      </c>
    </row>
    <row r="48" spans="1:11" ht="13.5" customHeight="1" x14ac:dyDescent="0.2">
      <c r="A48" s="9">
        <v>90</v>
      </c>
      <c r="B48" s="8">
        <v>5</v>
      </c>
      <c r="C48" s="7">
        <v>0.14194125980213995</v>
      </c>
      <c r="D48" s="7">
        <v>0.51644192768594543</v>
      </c>
      <c r="E48" s="7">
        <v>0.48355807231405457</v>
      </c>
      <c r="F48" s="32">
        <v>25334.47507336946</v>
      </c>
      <c r="G48" s="32">
        <v>13083.785143802459</v>
      </c>
      <c r="H48" s="32">
        <v>92177.462437917609</v>
      </c>
      <c r="I48" s="33">
        <v>146375.15051628856</v>
      </c>
      <c r="J48" s="31">
        <v>0.55528390854805509</v>
      </c>
      <c r="K48" s="30">
        <v>5.777706074129477</v>
      </c>
    </row>
    <row r="49" spans="1:12" ht="13.5" customHeight="1" x14ac:dyDescent="0.2">
      <c r="A49" s="9">
        <v>95</v>
      </c>
      <c r="B49" s="8">
        <v>5</v>
      </c>
      <c r="C49" s="7">
        <v>0.20075184606611599</v>
      </c>
      <c r="D49" s="7">
        <v>0.64452269814916519</v>
      </c>
      <c r="E49" s="7">
        <v>0.35547730185083481</v>
      </c>
      <c r="F49" s="32">
        <v>12250.689929567001</v>
      </c>
      <c r="G49" s="32">
        <v>7895.8477275933292</v>
      </c>
      <c r="H49" s="32">
        <v>39331.382910386266</v>
      </c>
      <c r="I49" s="33">
        <v>54197.688078370942</v>
      </c>
      <c r="J49" s="31">
        <v>0.42669196862385234</v>
      </c>
      <c r="K49" s="30">
        <v>4.424051901563927</v>
      </c>
    </row>
    <row r="50" spans="1:12" ht="13.5" customHeight="1" x14ac:dyDescent="0.2">
      <c r="A50" s="9" t="s">
        <v>3</v>
      </c>
      <c r="B50" s="34" t="s">
        <v>10</v>
      </c>
      <c r="C50" s="7">
        <v>0.29293372850653165</v>
      </c>
      <c r="D50" s="7">
        <v>1</v>
      </c>
      <c r="E50" s="7">
        <v>0</v>
      </c>
      <c r="F50" s="32">
        <v>4354.8422019736718</v>
      </c>
      <c r="G50" s="32">
        <v>4354.8422019736718</v>
      </c>
      <c r="H50" s="32">
        <v>14866.305167984678</v>
      </c>
      <c r="I50" s="33">
        <v>14866.305167984678</v>
      </c>
      <c r="J50" s="31">
        <v>0.27429777348597789</v>
      </c>
      <c r="K50" s="30">
        <v>3.4137414120876923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1.069468202299759E-2</v>
      </c>
      <c r="D52" s="7">
        <v>1.0595160451600968E-2</v>
      </c>
      <c r="E52" s="7">
        <v>0.98940483954839908</v>
      </c>
      <c r="F52" s="32">
        <v>100000</v>
      </c>
      <c r="G52" s="32">
        <v>1059.5160451600968</v>
      </c>
      <c r="H52" s="32">
        <v>99069.429355799322</v>
      </c>
      <c r="I52" s="33">
        <v>8295389.2693418367</v>
      </c>
      <c r="J52" s="31"/>
      <c r="K52" s="30">
        <v>82.953892693418368</v>
      </c>
      <c r="L52" s="29"/>
    </row>
    <row r="53" spans="1:12" ht="12.6" customHeight="1" x14ac:dyDescent="0.2">
      <c r="A53" s="6">
        <v>1</v>
      </c>
      <c r="B53" s="8">
        <v>4</v>
      </c>
      <c r="C53" s="7">
        <v>1.8068822280130079E-3</v>
      </c>
      <c r="D53" s="7">
        <v>7.1912391458880736E-3</v>
      </c>
      <c r="E53" s="7">
        <v>0.99280876085411196</v>
      </c>
      <c r="F53" s="32">
        <v>98940.483954839903</v>
      </c>
      <c r="G53" s="32">
        <v>711.50468132915557</v>
      </c>
      <c r="H53" s="32">
        <v>393774.79633057379</v>
      </c>
      <c r="I53" s="33">
        <v>8196319.8399860375</v>
      </c>
      <c r="J53" s="31">
        <v>0.9856884513727463</v>
      </c>
      <c r="K53" s="30">
        <v>82.840911145402742</v>
      </c>
    </row>
    <row r="54" spans="1:12" ht="12.6" customHeight="1" x14ac:dyDescent="0.2">
      <c r="A54" s="6">
        <v>5</v>
      </c>
      <c r="B54" s="8">
        <v>5</v>
      </c>
      <c r="C54" s="7">
        <v>1.9345203805558228E-4</v>
      </c>
      <c r="D54" s="7">
        <v>9.6672044059106256E-4</v>
      </c>
      <c r="E54" s="7">
        <v>0.9990332795594089</v>
      </c>
      <c r="F54" s="32">
        <v>98228.979273510748</v>
      </c>
      <c r="G54" s="32">
        <v>94.959962122098659</v>
      </c>
      <c r="H54" s="32">
        <v>490870.82812130899</v>
      </c>
      <c r="I54" s="33">
        <v>7802545.0436554635</v>
      </c>
      <c r="J54" s="31">
        <v>0.99599589999798455</v>
      </c>
      <c r="K54" s="30">
        <v>79.432211363307559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1.9783706163725183E-4</v>
      </c>
      <c r="D55" s="7">
        <v>9.8872992413608779E-4</v>
      </c>
      <c r="E55" s="7">
        <v>0.99901127007586388</v>
      </c>
      <c r="F55" s="32">
        <v>98134.019311388649</v>
      </c>
      <c r="G55" s="32">
        <v>97.028041468918673</v>
      </c>
      <c r="H55" s="32">
        <v>490444.21033115836</v>
      </c>
      <c r="I55" s="33">
        <v>7311674.2155341543</v>
      </c>
      <c r="J55" s="31">
        <v>0.99913089602047978</v>
      </c>
      <c r="K55" s="30">
        <v>74.507028926773202</v>
      </c>
    </row>
    <row r="56" spans="1:12" ht="12.6" customHeight="1" x14ac:dyDescent="0.2">
      <c r="A56" s="9">
        <f t="shared" si="8"/>
        <v>15</v>
      </c>
      <c r="B56" s="8">
        <v>5</v>
      </c>
      <c r="C56" s="7">
        <v>2.3401404246495649E-4</v>
      </c>
      <c r="D56" s="7">
        <v>1.1693959660544144E-3</v>
      </c>
      <c r="E56" s="7">
        <v>0.99883060403394563</v>
      </c>
      <c r="F56" s="32">
        <v>98036.99126991973</v>
      </c>
      <c r="G56" s="32">
        <v>114.64406211515598</v>
      </c>
      <c r="H56" s="32">
        <v>489902.49007097032</v>
      </c>
      <c r="I56" s="33">
        <v>6821230.0052029956</v>
      </c>
      <c r="J56" s="31">
        <v>0.99889544978047096</v>
      </c>
      <c r="K56" s="30">
        <v>69.578124714399763</v>
      </c>
    </row>
    <row r="57" spans="1:12" ht="12.6" customHeight="1" x14ac:dyDescent="0.2">
      <c r="A57" s="9">
        <f t="shared" si="8"/>
        <v>20</v>
      </c>
      <c r="B57" s="8">
        <v>5</v>
      </c>
      <c r="C57" s="7">
        <v>3.1077319404024424E-4</v>
      </c>
      <c r="D57" s="7">
        <v>1.5527305810883721E-3</v>
      </c>
      <c r="E57" s="7">
        <v>0.9984472694189116</v>
      </c>
      <c r="F57" s="32">
        <v>97922.347207804574</v>
      </c>
      <c r="G57" s="32">
        <v>152.04702308151172</v>
      </c>
      <c r="H57" s="32">
        <v>489253.98328216834</v>
      </c>
      <c r="I57" s="33">
        <v>6331327.5151320249</v>
      </c>
      <c r="J57" s="31">
        <v>0.99867625333215182</v>
      </c>
      <c r="K57" s="30">
        <v>64.656615120714832</v>
      </c>
    </row>
    <row r="58" spans="1:12" ht="12.6" customHeight="1" x14ac:dyDescent="0.2">
      <c r="A58" s="9">
        <f t="shared" si="8"/>
        <v>25</v>
      </c>
      <c r="B58" s="8">
        <v>5</v>
      </c>
      <c r="C58" s="7">
        <v>4.1667591033060238E-4</v>
      </c>
      <c r="D58" s="7">
        <v>2.0813004996683079E-3</v>
      </c>
      <c r="E58" s="7">
        <v>0.99791869950033174</v>
      </c>
      <c r="F58" s="32">
        <v>97770.300184723063</v>
      </c>
      <c r="G58" s="32">
        <v>203.48937462718459</v>
      </c>
      <c r="H58" s="32">
        <v>488363.66485821176</v>
      </c>
      <c r="I58" s="33">
        <v>5842073.5318498565</v>
      </c>
      <c r="J58" s="31">
        <v>0.99818025309066705</v>
      </c>
      <c r="K58" s="30">
        <v>59.753048940343746</v>
      </c>
    </row>
    <row r="59" spans="1:12" ht="12.6" customHeight="1" x14ac:dyDescent="0.2">
      <c r="A59" s="9">
        <f t="shared" si="8"/>
        <v>30</v>
      </c>
      <c r="B59" s="8">
        <v>5</v>
      </c>
      <c r="C59" s="7">
        <v>5.597482071736722E-4</v>
      </c>
      <c r="D59" s="7">
        <v>2.7950227876135164E-3</v>
      </c>
      <c r="E59" s="7">
        <v>0.99720497721238643</v>
      </c>
      <c r="F59" s="32">
        <v>97566.810810095878</v>
      </c>
      <c r="G59" s="32">
        <v>272.70145952899475</v>
      </c>
      <c r="H59" s="32">
        <v>487185.94545562181</v>
      </c>
      <c r="I59" s="33">
        <v>5353709.8669916447</v>
      </c>
      <c r="J59" s="31">
        <v>0.99758843770055683</v>
      </c>
      <c r="K59" s="30">
        <v>54.872244183650835</v>
      </c>
    </row>
    <row r="60" spans="1:12" ht="12.6" customHeight="1" x14ac:dyDescent="0.2">
      <c r="A60" s="9">
        <f t="shared" si="8"/>
        <v>35</v>
      </c>
      <c r="B60" s="8">
        <v>5</v>
      </c>
      <c r="C60" s="7">
        <v>7.5964269128153412E-4</v>
      </c>
      <c r="D60" s="7">
        <v>3.7913684554202317E-3</v>
      </c>
      <c r="E60" s="7">
        <v>0.99620863154457973</v>
      </c>
      <c r="F60" s="32">
        <v>97294.109350566883</v>
      </c>
      <c r="G60" s="32">
        <v>368.87781708994589</v>
      </c>
      <c r="H60" s="32">
        <v>485593.84737532435</v>
      </c>
      <c r="I60" s="33">
        <v>4866523.9215360228</v>
      </c>
      <c r="J60" s="31">
        <v>0.99673205252501995</v>
      </c>
      <c r="K60" s="30">
        <v>50.018690278577161</v>
      </c>
    </row>
    <row r="61" spans="1:12" ht="12.6" customHeight="1" x14ac:dyDescent="0.2">
      <c r="A61" s="9">
        <f t="shared" si="8"/>
        <v>40</v>
      </c>
      <c r="B61" s="8">
        <v>5</v>
      </c>
      <c r="C61" s="7">
        <v>1.0599979618446179E-3</v>
      </c>
      <c r="D61" s="7">
        <v>5.286735725773475E-3</v>
      </c>
      <c r="E61" s="7">
        <v>0.99471326427422657</v>
      </c>
      <c r="F61" s="32">
        <v>96925.231533476937</v>
      </c>
      <c r="G61" s="32">
        <v>512.4180842768983</v>
      </c>
      <c r="H61" s="32">
        <v>483414.21655677882</v>
      </c>
      <c r="I61" s="33">
        <v>4380930.0741606988</v>
      </c>
      <c r="J61" s="31">
        <v>0.99551141178924196</v>
      </c>
      <c r="K61" s="30">
        <v>45.199067413602954</v>
      </c>
    </row>
    <row r="62" spans="1:12" ht="12.6" customHeight="1" x14ac:dyDescent="0.2">
      <c r="A62" s="9">
        <f t="shared" si="8"/>
        <v>45</v>
      </c>
      <c r="B62" s="8">
        <v>5</v>
      </c>
      <c r="C62" s="7">
        <v>1.5116939144004262E-3</v>
      </c>
      <c r="D62" s="7">
        <v>7.5316849190322317E-3</v>
      </c>
      <c r="E62" s="7">
        <v>0.99246831508096778</v>
      </c>
      <c r="F62" s="32">
        <v>96412.813449200039</v>
      </c>
      <c r="G62" s="32">
        <v>726.15093305680784</v>
      </c>
      <c r="H62" s="32">
        <v>480355.79566701938</v>
      </c>
      <c r="I62" s="33">
        <v>3897515.8576039202</v>
      </c>
      <c r="J62" s="31">
        <v>0.99367329138240146</v>
      </c>
      <c r="K62" s="30">
        <v>40.425289110119408</v>
      </c>
    </row>
    <row r="63" spans="1:12" ht="12.6" customHeight="1" x14ac:dyDescent="0.2">
      <c r="A63" s="9">
        <f t="shared" si="8"/>
        <v>50</v>
      </c>
      <c r="B63" s="8">
        <v>5</v>
      </c>
      <c r="C63" s="7">
        <v>2.24681452201498E-3</v>
      </c>
      <c r="D63" s="7">
        <v>1.1175203765916721E-2</v>
      </c>
      <c r="E63" s="7">
        <v>0.98882479623408326</v>
      </c>
      <c r="F63" s="32">
        <v>95686.662516143231</v>
      </c>
      <c r="G63" s="32">
        <v>1069.3179512984061</v>
      </c>
      <c r="H63" s="32">
        <v>475926.22391430172</v>
      </c>
      <c r="I63" s="33">
        <v>3417160.061936901</v>
      </c>
      <c r="J63" s="31">
        <v>0.99077856082371862</v>
      </c>
      <c r="K63" s="30">
        <v>35.71197878659833</v>
      </c>
    </row>
    <row r="64" spans="1:12" ht="12.6" customHeight="1" x14ac:dyDescent="0.2">
      <c r="A64" s="9">
        <f t="shared" si="8"/>
        <v>55</v>
      </c>
      <c r="B64" s="8">
        <v>5</v>
      </c>
      <c r="C64" s="7">
        <v>3.4186582507828678E-3</v>
      </c>
      <c r="D64" s="7">
        <v>1.6958558125398975E-2</v>
      </c>
      <c r="E64" s="7">
        <v>0.98304144187460107</v>
      </c>
      <c r="F64" s="32">
        <v>94617.344564844825</v>
      </c>
      <c r="G64" s="32">
        <v>1604.5737374738237</v>
      </c>
      <c r="H64" s="32">
        <v>469357.74791363796</v>
      </c>
      <c r="I64" s="33">
        <v>2941233.8380225995</v>
      </c>
      <c r="J64" s="31">
        <v>0.98619854155830988</v>
      </c>
      <c r="K64" s="30">
        <v>31.085567361350552</v>
      </c>
    </row>
    <row r="65" spans="1:11" ht="12.6" customHeight="1" x14ac:dyDescent="0.2">
      <c r="A65" s="9">
        <f t="shared" si="8"/>
        <v>60</v>
      </c>
      <c r="B65" s="8">
        <v>5</v>
      </c>
      <c r="C65" s="7">
        <v>5.6619486517462056E-3</v>
      </c>
      <c r="D65" s="7">
        <v>2.7945531202025562E-2</v>
      </c>
      <c r="E65" s="7">
        <v>0.97205446879797441</v>
      </c>
      <c r="F65" s="32">
        <v>93012.770827371001</v>
      </c>
      <c r="G65" s="32">
        <v>2599.2912893431494</v>
      </c>
      <c r="H65" s="32">
        <v>459080.68921492255</v>
      </c>
      <c r="I65" s="33">
        <v>2471876.0901089613</v>
      </c>
      <c r="J65" s="31">
        <v>0.9781039969098233</v>
      </c>
      <c r="K65" s="30">
        <v>26.575663407519507</v>
      </c>
    </row>
    <row r="66" spans="1:11" ht="12.6" customHeight="1" x14ac:dyDescent="0.2">
      <c r="A66" s="9">
        <f t="shared" si="8"/>
        <v>65</v>
      </c>
      <c r="B66" s="8">
        <v>5</v>
      </c>
      <c r="C66" s="7">
        <v>9.5643265932924982E-3</v>
      </c>
      <c r="D66" s="7">
        <v>4.6789529543423358E-2</v>
      </c>
      <c r="E66" s="7">
        <v>0.9532104704565767</v>
      </c>
      <c r="F66" s="32">
        <v>90413.479538027852</v>
      </c>
      <c r="G66" s="32">
        <v>4230.4041719682573</v>
      </c>
      <c r="H66" s="32">
        <v>442310.71897263074</v>
      </c>
      <c r="I66" s="33">
        <v>2012795.4008940388</v>
      </c>
      <c r="J66" s="31">
        <v>0.96347053876090871</v>
      </c>
      <c r="K66" s="30">
        <v>22.262116347899855</v>
      </c>
    </row>
    <row r="67" spans="1:11" ht="12.6" customHeight="1" x14ac:dyDescent="0.2">
      <c r="A67" s="9">
        <f t="shared" si="8"/>
        <v>70</v>
      </c>
      <c r="B67" s="8">
        <v>5</v>
      </c>
      <c r="C67" s="7">
        <v>1.6568420884580225E-2</v>
      </c>
      <c r="D67" s="7">
        <v>7.978600121171317E-2</v>
      </c>
      <c r="E67" s="7">
        <v>0.9202139987882868</v>
      </c>
      <c r="F67" s="32">
        <v>86183.075366059595</v>
      </c>
      <c r="G67" s="32">
        <v>6876.2029555855988</v>
      </c>
      <c r="H67" s="32">
        <v>415018.60699260072</v>
      </c>
      <c r="I67" s="33">
        <v>1570484.681921408</v>
      </c>
      <c r="J67" s="31">
        <v>0.93829651688427929</v>
      </c>
      <c r="K67" s="30">
        <v>18.222657699911839</v>
      </c>
    </row>
    <row r="68" spans="1:11" ht="12.6" customHeight="1" x14ac:dyDescent="0.2">
      <c r="A68" s="9">
        <f t="shared" si="8"/>
        <v>75</v>
      </c>
      <c r="B68" s="8">
        <v>5</v>
      </c>
      <c r="C68" s="7">
        <v>2.8359257738840932E-2</v>
      </c>
      <c r="D68" s="7">
        <v>0.13294819889401494</v>
      </c>
      <c r="E68" s="7">
        <v>0.86705180110598512</v>
      </c>
      <c r="F68" s="32">
        <v>79306.872410473996</v>
      </c>
      <c r="G68" s="32">
        <v>10543.705846889963</v>
      </c>
      <c r="H68" s="32">
        <v>371790.613985262</v>
      </c>
      <c r="I68" s="33">
        <v>1155466.0749288073</v>
      </c>
      <c r="J68" s="31">
        <v>0.8958408315217794</v>
      </c>
      <c r="K68" s="30">
        <v>14.569557969054468</v>
      </c>
    </row>
    <row r="69" spans="1:11" ht="12.6" customHeight="1" x14ac:dyDescent="0.2">
      <c r="A69" s="9">
        <f t="shared" si="8"/>
        <v>80</v>
      </c>
      <c r="B69" s="8">
        <v>5</v>
      </c>
      <c r="C69" s="7">
        <v>4.732912838138631E-2</v>
      </c>
      <c r="D69" s="7">
        <v>0.21255986655790268</v>
      </c>
      <c r="E69" s="7">
        <v>0.78744013344209729</v>
      </c>
      <c r="F69" s="32">
        <v>68763.166563584033</v>
      </c>
      <c r="G69" s="32">
        <v>14616.289508854257</v>
      </c>
      <c r="H69" s="32">
        <v>308822.28362782567</v>
      </c>
      <c r="I69" s="33">
        <v>783675.46094354533</v>
      </c>
      <c r="J69" s="31">
        <v>0.83063496498076628</v>
      </c>
      <c r="K69" s="30">
        <v>11.396733165551575</v>
      </c>
    </row>
    <row r="70" spans="1:11" ht="12.6" customHeight="1" x14ac:dyDescent="0.2">
      <c r="A70" s="9">
        <v>85</v>
      </c>
      <c r="B70" s="8">
        <v>5</v>
      </c>
      <c r="C70" s="7">
        <v>7.6265652101924222E-2</v>
      </c>
      <c r="D70" s="7">
        <v>0.32087212388253689</v>
      </c>
      <c r="E70" s="7">
        <v>0.67912787611746306</v>
      </c>
      <c r="F70" s="32">
        <v>54146.877054729775</v>
      </c>
      <c r="G70" s="32">
        <v>17374.223442157745</v>
      </c>
      <c r="H70" s="32">
        <v>227811.90435424578</v>
      </c>
      <c r="I70" s="33">
        <v>474853.17731571966</v>
      </c>
      <c r="J70" s="31">
        <v>0.73767961844615848</v>
      </c>
      <c r="K70" s="30">
        <v>8.7697241862306221</v>
      </c>
    </row>
    <row r="71" spans="1:11" ht="12.6" customHeight="1" x14ac:dyDescent="0.2">
      <c r="A71" s="9">
        <v>90</v>
      </c>
      <c r="B71" s="8">
        <v>5</v>
      </c>
      <c r="C71" s="7">
        <v>0.11648638572389454</v>
      </c>
      <c r="D71" s="7">
        <v>0.44798188948659851</v>
      </c>
      <c r="E71" s="7">
        <v>0.55201811051340144</v>
      </c>
      <c r="F71" s="32">
        <v>36772.65361257203</v>
      </c>
      <c r="G71" s="32">
        <v>16473.482846796211</v>
      </c>
      <c r="H71" s="32">
        <v>141419.81266242557</v>
      </c>
      <c r="I71" s="33">
        <v>247041.27296147388</v>
      </c>
      <c r="J71" s="31">
        <v>0.62077446331566077</v>
      </c>
      <c r="K71" s="30">
        <v>6.7180703237857733</v>
      </c>
    </row>
    <row r="72" spans="1:11" ht="12.6" customHeight="1" x14ac:dyDescent="0.2">
      <c r="A72" s="9">
        <v>95</v>
      </c>
      <c r="B72" s="8">
        <v>5</v>
      </c>
      <c r="C72" s="7">
        <v>0.16616627797805072</v>
      </c>
      <c r="D72" s="7">
        <v>0.57293524701221821</v>
      </c>
      <c r="E72" s="7">
        <v>0.42706475298778179</v>
      </c>
      <c r="F72" s="32">
        <v>20299.17076577582</v>
      </c>
      <c r="G72" s="32">
        <v>11630.110416832968</v>
      </c>
      <c r="H72" s="32">
        <v>69990.798123125889</v>
      </c>
      <c r="I72" s="33">
        <v>105621.46029904831</v>
      </c>
      <c r="J72" s="31">
        <v>0.49491508159607428</v>
      </c>
      <c r="K72" s="30">
        <v>5.203240147973184</v>
      </c>
    </row>
    <row r="73" spans="1:11" ht="12.6" customHeight="1" x14ac:dyDescent="0.2">
      <c r="A73" s="9" t="s">
        <v>3</v>
      </c>
      <c r="B73" s="34" t="s">
        <v>10</v>
      </c>
      <c r="C73" s="7">
        <v>0.24330337466478549</v>
      </c>
      <c r="D73" s="7">
        <v>1</v>
      </c>
      <c r="E73" s="7">
        <v>0</v>
      </c>
      <c r="F73" s="32">
        <v>8669.0603489428522</v>
      </c>
      <c r="G73" s="32">
        <v>8669.0603489428522</v>
      </c>
      <c r="H73" s="32">
        <v>35630.662175922414</v>
      </c>
      <c r="I73" s="33">
        <v>35630.662175922414</v>
      </c>
      <c r="J73" s="31">
        <v>0.33734301793442878</v>
      </c>
      <c r="K73" s="30">
        <v>4.1100950670238898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0.1202622650902463</v>
      </c>
      <c r="E75" s="40" t="s">
        <v>6</v>
      </c>
      <c r="F75" s="17" t="s">
        <v>8</v>
      </c>
      <c r="G75" s="18">
        <f>+(H29-F30)/G29</f>
        <v>0.11889095465118284</v>
      </c>
      <c r="H75" s="40" t="s">
        <v>7</v>
      </c>
      <c r="I75" s="15" t="s">
        <v>8</v>
      </c>
      <c r="J75" s="16">
        <f>(H52-F53)/G52</f>
        <v>0.12170216916340806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1.2551688401147603</v>
      </c>
      <c r="E76" s="41"/>
      <c r="F76" s="20" t="s">
        <v>9</v>
      </c>
      <c r="G76" s="18">
        <f>+(H30-4*F31)/G30</f>
        <v>1.3009184327109578</v>
      </c>
      <c r="H76" s="41"/>
      <c r="I76" s="19" t="s">
        <v>9</v>
      </c>
      <c r="J76" s="16">
        <f>(H53-4*F54)/G53</f>
        <v>1.2071308300127259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1.1337222213262894E-2</v>
      </c>
      <c r="D6" s="7">
        <f t="shared" si="0"/>
        <v>1.1223164546716449E-2</v>
      </c>
      <c r="E6" s="7">
        <f t="shared" si="0"/>
        <v>0.98877683545328354</v>
      </c>
      <c r="F6" s="32">
        <f t="shared" si="0"/>
        <v>100000</v>
      </c>
      <c r="G6" s="32">
        <f t="shared" si="0"/>
        <v>1122.3164546716448</v>
      </c>
      <c r="H6" s="32">
        <f t="shared" si="0"/>
        <v>99007.256378333259</v>
      </c>
      <c r="I6" s="33">
        <f t="shared" si="0"/>
        <v>8143107.8790776106</v>
      </c>
      <c r="J6" s="31"/>
      <c r="K6" s="30">
        <f t="shared" ref="K6:K27" si="1">+K29*0.5122+K52*0.4878</f>
        <v>81.431078790776098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1.6357842714175464E-3</v>
      </c>
      <c r="D7" s="7">
        <f t="shared" si="0"/>
        <v>6.5137979332975018E-3</v>
      </c>
      <c r="E7" s="7">
        <f t="shared" si="0"/>
        <v>0.99348620206670257</v>
      </c>
      <c r="F7" s="32">
        <f t="shared" si="0"/>
        <v>98877.683545328357</v>
      </c>
      <c r="G7" s="32">
        <f t="shared" si="0"/>
        <v>644.09386279014541</v>
      </c>
      <c r="H7" s="32">
        <f t="shared" si="0"/>
        <v>393739.64849236282</v>
      </c>
      <c r="I7" s="33">
        <f t="shared" si="0"/>
        <v>8044100.6226992775</v>
      </c>
      <c r="J7" s="31">
        <f t="shared" ref="J7:J27" si="2">+J30*0.5122+J53*0.4878</f>
        <v>0.98549380974139211</v>
      </c>
      <c r="K7" s="30">
        <f t="shared" si="1"/>
        <v>81.35126375141877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2.1135098210119135E-4</v>
      </c>
      <c r="D8" s="7">
        <f t="shared" si="0"/>
        <v>1.0561076406655216E-3</v>
      </c>
      <c r="E8" s="7">
        <f t="shared" si="0"/>
        <v>0.99894389235933456</v>
      </c>
      <c r="F8" s="32">
        <f t="shared" si="0"/>
        <v>98233.589682538208</v>
      </c>
      <c r="G8" s="32">
        <f t="shared" si="0"/>
        <v>103.72921639491167</v>
      </c>
      <c r="H8" s="32">
        <f t="shared" si="0"/>
        <v>490872.56637812994</v>
      </c>
      <c r="I8" s="33">
        <f t="shared" si="0"/>
        <v>7650360.9742069151</v>
      </c>
      <c r="J8" s="31">
        <f t="shared" si="2"/>
        <v>0.99619606076951883</v>
      </c>
      <c r="K8" s="30">
        <f t="shared" si="1"/>
        <v>77.876872891948835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2.6256552355246449E-4</v>
      </c>
      <c r="D9" s="7">
        <f t="shared" si="0"/>
        <v>1.3120207308692424E-3</v>
      </c>
      <c r="E9" s="7">
        <f t="shared" si="0"/>
        <v>0.99868797926913067</v>
      </c>
      <c r="F9" s="32">
        <f t="shared" si="0"/>
        <v>98129.860466143291</v>
      </c>
      <c r="G9" s="32">
        <f t="shared" si="0"/>
        <v>128.70211362708253</v>
      </c>
      <c r="H9" s="32">
        <f t="shared" si="0"/>
        <v>490367.76915864181</v>
      </c>
      <c r="I9" s="33">
        <f t="shared" si="0"/>
        <v>7159488.4078287855</v>
      </c>
      <c r="J9" s="31">
        <f t="shared" si="2"/>
        <v>0.99897138488389747</v>
      </c>
      <c r="K9" s="30">
        <f t="shared" si="1"/>
        <v>72.956604240636125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4.8243316627332529E-4</v>
      </c>
      <c r="D10" s="7">
        <f t="shared" si="0"/>
        <v>2.4087439416276856E-3</v>
      </c>
      <c r="E10" s="7">
        <f t="shared" si="0"/>
        <v>0.9975912560583724</v>
      </c>
      <c r="F10" s="32">
        <f t="shared" si="0"/>
        <v>98001.158352516213</v>
      </c>
      <c r="G10" s="32">
        <f t="shared" si="0"/>
        <v>235.85528685684943</v>
      </c>
      <c r="H10" s="32">
        <f t="shared" si="0"/>
        <v>489458.84690767573</v>
      </c>
      <c r="I10" s="33">
        <f t="shared" si="0"/>
        <v>6669120.6386701427</v>
      </c>
      <c r="J10" s="31">
        <f t="shared" si="2"/>
        <v>0.99814533573756581</v>
      </c>
      <c r="K10" s="30">
        <f t="shared" si="1"/>
        <v>68.047933717902794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6.8961833591566423E-4</v>
      </c>
      <c r="D11" s="7">
        <f t="shared" si="0"/>
        <v>3.440553506744431E-3</v>
      </c>
      <c r="E11" s="7">
        <f t="shared" si="0"/>
        <v>0.99655944649325567</v>
      </c>
      <c r="F11" s="32">
        <f t="shared" si="0"/>
        <v>97765.303065659362</v>
      </c>
      <c r="G11" s="32">
        <f t="shared" si="0"/>
        <v>335.8140259595632</v>
      </c>
      <c r="H11" s="32">
        <f t="shared" si="0"/>
        <v>488020.40721512737</v>
      </c>
      <c r="I11" s="33">
        <f t="shared" si="0"/>
        <v>6179661.7917624675</v>
      </c>
      <c r="J11" s="31">
        <f t="shared" si="2"/>
        <v>0.99705751894168526</v>
      </c>
      <c r="K11" s="30">
        <f t="shared" si="1"/>
        <v>63.203081486697513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8.051928476508945E-4</v>
      </c>
      <c r="D12" s="7">
        <f t="shared" si="0"/>
        <v>4.0159164327495701E-3</v>
      </c>
      <c r="E12" s="7">
        <f t="shared" si="0"/>
        <v>0.99598408356725043</v>
      </c>
      <c r="F12" s="32">
        <f t="shared" si="0"/>
        <v>97429.489039699809</v>
      </c>
      <c r="G12" s="32">
        <f t="shared" si="0"/>
        <v>390.3113608911832</v>
      </c>
      <c r="H12" s="32">
        <f t="shared" si="0"/>
        <v>486185.23059609602</v>
      </c>
      <c r="I12" s="33">
        <f t="shared" si="0"/>
        <v>5691641.3845473398</v>
      </c>
      <c r="J12" s="31">
        <f t="shared" si="2"/>
        <v>0.99623176097648591</v>
      </c>
      <c r="K12" s="30">
        <f t="shared" si="1"/>
        <v>58.408466636965706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8.914349095884474E-4</v>
      </c>
      <c r="D13" s="7">
        <f t="shared" si="0"/>
        <v>4.4457978176568064E-3</v>
      </c>
      <c r="E13" s="7">
        <f t="shared" si="0"/>
        <v>0.99555420218234314</v>
      </c>
      <c r="F13" s="32">
        <f t="shared" si="0"/>
        <v>97039.177678808628</v>
      </c>
      <c r="G13" s="32">
        <f t="shared" si="0"/>
        <v>430.21914885601558</v>
      </c>
      <c r="H13" s="32">
        <f t="shared" si="0"/>
        <v>484140.31793548516</v>
      </c>
      <c r="I13" s="33">
        <f t="shared" si="0"/>
        <v>5205456.1539512426</v>
      </c>
      <c r="J13" s="31">
        <f t="shared" si="2"/>
        <v>0.99578268044933216</v>
      </c>
      <c r="K13" s="30">
        <f t="shared" si="1"/>
        <v>53.62996680725189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1.0356756647036097E-3</v>
      </c>
      <c r="D14" s="7">
        <f t="shared" si="0"/>
        <v>5.1641103745755724E-3</v>
      </c>
      <c r="E14" s="7">
        <f t="shared" si="0"/>
        <v>0.99483588962542435</v>
      </c>
      <c r="F14" s="32">
        <f t="shared" si="0"/>
        <v>96608.958529952608</v>
      </c>
      <c r="G14" s="32">
        <f t="shared" si="0"/>
        <v>497.56992156698084</v>
      </c>
      <c r="H14" s="32">
        <f t="shared" si="0"/>
        <v>481836.72417685844</v>
      </c>
      <c r="I14" s="33">
        <f t="shared" si="0"/>
        <v>4721315.8360157581</v>
      </c>
      <c r="J14" s="31">
        <f t="shared" si="2"/>
        <v>0.9952287869608476</v>
      </c>
      <c r="K14" s="30">
        <f t="shared" si="1"/>
        <v>48.854882961287458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1.3125771905379729E-3</v>
      </c>
      <c r="D15" s="7">
        <f t="shared" si="0"/>
        <v>6.5411716167573623E-3</v>
      </c>
      <c r="E15" s="7">
        <f t="shared" si="0"/>
        <v>0.99345882838324273</v>
      </c>
      <c r="F15" s="32">
        <f t="shared" si="0"/>
        <v>96111.388608385634</v>
      </c>
      <c r="G15" s="32">
        <f t="shared" si="0"/>
        <v>627.13569315343705</v>
      </c>
      <c r="H15" s="32">
        <f t="shared" si="0"/>
        <v>479059.38620068284</v>
      </c>
      <c r="I15" s="33">
        <f t="shared" si="0"/>
        <v>4239479.1118388996</v>
      </c>
      <c r="J15" s="31">
        <f t="shared" si="2"/>
        <v>0.99422123795439177</v>
      </c>
      <c r="K15" s="30">
        <f t="shared" si="1"/>
        <v>44.092401036200656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1.8330089134602767E-3</v>
      </c>
      <c r="D16" s="7">
        <f t="shared" si="4"/>
        <v>9.1237001314919478E-3</v>
      </c>
      <c r="E16" s="7">
        <f t="shared" si="4"/>
        <v>0.99087629986850811</v>
      </c>
      <c r="F16" s="32">
        <f t="shared" si="4"/>
        <v>95484.25291523218</v>
      </c>
      <c r="G16" s="32">
        <f t="shared" si="4"/>
        <v>868.86485886361697</v>
      </c>
      <c r="H16" s="32">
        <f t="shared" si="4"/>
        <v>475375.81876155402</v>
      </c>
      <c r="I16" s="33">
        <f t="shared" si="4"/>
        <v>3760419.7256382164</v>
      </c>
      <c r="J16" s="31">
        <f t="shared" si="2"/>
        <v>0.99229144291107085</v>
      </c>
      <c r="K16" s="30">
        <f t="shared" si="1"/>
        <v>39.362901266594918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2.7500186958899489E-3</v>
      </c>
      <c r="D17" s="7">
        <f t="shared" si="4"/>
        <v>1.3657815547094415E-2</v>
      </c>
      <c r="E17" s="7">
        <f t="shared" si="4"/>
        <v>0.98634218445290545</v>
      </c>
      <c r="F17" s="32">
        <f t="shared" si="4"/>
        <v>94615.388056368567</v>
      </c>
      <c r="G17" s="32">
        <f t="shared" si="4"/>
        <v>1288.1110959512384</v>
      </c>
      <c r="H17" s="32">
        <f t="shared" si="4"/>
        <v>470069.49735990475</v>
      </c>
      <c r="I17" s="33">
        <f t="shared" si="4"/>
        <v>3285043.9068766627</v>
      </c>
      <c r="J17" s="31">
        <f t="shared" si="2"/>
        <v>0.98880537985710737</v>
      </c>
      <c r="K17" s="30">
        <f t="shared" si="1"/>
        <v>34.697690399989142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4.3086232267257069E-3</v>
      </c>
      <c r="D18" s="7">
        <f t="shared" si="4"/>
        <v>2.1316365270022748E-2</v>
      </c>
      <c r="E18" s="7">
        <f t="shared" si="4"/>
        <v>0.97868363472997721</v>
      </c>
      <c r="F18" s="32">
        <f t="shared" si="4"/>
        <v>93327.276960417337</v>
      </c>
      <c r="G18" s="32">
        <f t="shared" si="4"/>
        <v>1980.8917040569322</v>
      </c>
      <c r="H18" s="32">
        <f t="shared" si="4"/>
        <v>462035.91907957557</v>
      </c>
      <c r="I18" s="33">
        <f t="shared" si="4"/>
        <v>2814974.4095167578</v>
      </c>
      <c r="J18" s="31">
        <f t="shared" si="2"/>
        <v>0.98284601651024239</v>
      </c>
      <c r="K18" s="30">
        <f t="shared" si="1"/>
        <v>30.136405229437486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6.9912724612766694E-3</v>
      </c>
      <c r="D19" s="7">
        <f t="shared" si="4"/>
        <v>3.4367918030569627E-2</v>
      </c>
      <c r="E19" s="7">
        <f t="shared" si="4"/>
        <v>0.9656320819694304</v>
      </c>
      <c r="F19" s="32">
        <f t="shared" si="4"/>
        <v>91346.385256360401</v>
      </c>
      <c r="G19" s="32">
        <f t="shared" si="4"/>
        <v>3122.8269452107443</v>
      </c>
      <c r="H19" s="32">
        <f t="shared" si="4"/>
        <v>449496.05758249445</v>
      </c>
      <c r="I19" s="33">
        <f t="shared" si="4"/>
        <v>2352938.4904371821</v>
      </c>
      <c r="J19" s="31">
        <f t="shared" si="2"/>
        <v>0.97272953200009904</v>
      </c>
      <c r="K19" s="30">
        <f t="shared" si="1"/>
        <v>25.726845195159434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1.1515599302748297E-2</v>
      </c>
      <c r="D20" s="7">
        <f t="shared" si="4"/>
        <v>5.6008341452568403E-2</v>
      </c>
      <c r="E20" s="7">
        <f t="shared" si="4"/>
        <v>0.94399165854743161</v>
      </c>
      <c r="F20" s="32">
        <f t="shared" si="4"/>
        <v>88223.558311149653</v>
      </c>
      <c r="G20" s="32">
        <f t="shared" si="4"/>
        <v>4908.8010388085759</v>
      </c>
      <c r="H20" s="32">
        <f t="shared" si="4"/>
        <v>429717.50820756861</v>
      </c>
      <c r="I20" s="33">
        <f t="shared" si="4"/>
        <v>1903442.4328546878</v>
      </c>
      <c r="J20" s="31">
        <f t="shared" si="2"/>
        <v>0.95573841467968235</v>
      </c>
      <c r="K20" s="30">
        <f t="shared" si="1"/>
        <v>21.536599092213443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1.9124069444209846E-2</v>
      </c>
      <c r="D21" s="7">
        <f t="shared" si="4"/>
        <v>9.1396242672999506E-2</v>
      </c>
      <c r="E21" s="7">
        <f t="shared" si="4"/>
        <v>0.90860375732700049</v>
      </c>
      <c r="F21" s="32">
        <f t="shared" si="4"/>
        <v>83314.757272341085</v>
      </c>
      <c r="G21" s="32">
        <f t="shared" si="4"/>
        <v>7556.0189520961758</v>
      </c>
      <c r="H21" s="32">
        <f t="shared" si="4"/>
        <v>398928.1362868651</v>
      </c>
      <c r="I21" s="33">
        <f t="shared" si="4"/>
        <v>1473724.9246471189</v>
      </c>
      <c r="J21" s="31">
        <f t="shared" si="2"/>
        <v>0.92783575316975697</v>
      </c>
      <c r="K21" s="30">
        <f t="shared" si="1"/>
        <v>17.642031242108548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3.1513280421352492E-2</v>
      </c>
      <c r="D22" s="7">
        <f t="shared" si="4"/>
        <v>0.14639022758091819</v>
      </c>
      <c r="E22" s="7">
        <f t="shared" si="4"/>
        <v>0.85360977241908176</v>
      </c>
      <c r="F22" s="32">
        <f t="shared" si="4"/>
        <v>75758.738320244913</v>
      </c>
      <c r="G22" s="32">
        <f t="shared" si="4"/>
        <v>10993.384310978068</v>
      </c>
      <c r="H22" s="32">
        <f t="shared" si="4"/>
        <v>352779.86081394606</v>
      </c>
      <c r="I22" s="33">
        <f t="shared" si="4"/>
        <v>1074796.7883602539</v>
      </c>
      <c r="J22" s="31">
        <f t="shared" si="2"/>
        <v>0.88336858335520696</v>
      </c>
      <c r="K22" s="30">
        <f t="shared" si="1"/>
        <v>14.132966280557469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5.0904578075643303E-2</v>
      </c>
      <c r="D23" s="7">
        <f t="shared" si="4"/>
        <v>0.22628428281288021</v>
      </c>
      <c r="E23" s="7">
        <f t="shared" si="4"/>
        <v>0.77371571718711984</v>
      </c>
      <c r="F23" s="32">
        <f t="shared" si="4"/>
        <v>64765.354009266834</v>
      </c>
      <c r="G23" s="32">
        <f t="shared" si="4"/>
        <v>14516.816427254256</v>
      </c>
      <c r="H23" s="32">
        <f t="shared" si="4"/>
        <v>288794.14440988528</v>
      </c>
      <c r="I23" s="33">
        <f t="shared" si="4"/>
        <v>722016.92754630791</v>
      </c>
      <c r="J23" s="31">
        <f t="shared" si="2"/>
        <v>0.81696875261305379</v>
      </c>
      <c r="K23" s="30">
        <f t="shared" si="1"/>
        <v>11.08811259014033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7.991945798594452E-2</v>
      </c>
      <c r="D24" s="7">
        <f t="shared" si="4"/>
        <v>0.33281796119768103</v>
      </c>
      <c r="E24" s="7">
        <f t="shared" si="4"/>
        <v>0.66718203880231897</v>
      </c>
      <c r="F24" s="32">
        <f t="shared" si="4"/>
        <v>50248.537582012577</v>
      </c>
      <c r="G24" s="32">
        <f t="shared" si="4"/>
        <v>16559.956489157114</v>
      </c>
      <c r="H24" s="32">
        <f t="shared" si="4"/>
        <v>210100.35535955755</v>
      </c>
      <c r="I24" s="33">
        <f t="shared" si="4"/>
        <v>433222.78313642251</v>
      </c>
      <c r="J24" s="31">
        <f t="shared" si="2"/>
        <v>0.72489575929121752</v>
      </c>
      <c r="K24" s="30">
        <f t="shared" si="1"/>
        <v>8.5574934370090965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0.12028860916072648</v>
      </c>
      <c r="D25" s="7">
        <f t="shared" si="4"/>
        <v>0.45792382915125573</v>
      </c>
      <c r="E25" s="7">
        <f t="shared" si="4"/>
        <v>0.54207617084874427</v>
      </c>
      <c r="F25" s="32">
        <f t="shared" si="4"/>
        <v>33688.581092855464</v>
      </c>
      <c r="G25" s="32">
        <f t="shared" si="4"/>
        <v>15270.39546240772</v>
      </c>
      <c r="H25" s="32">
        <f t="shared" si="4"/>
        <v>128969.00356586681</v>
      </c>
      <c r="I25" s="33">
        <f t="shared" si="4"/>
        <v>223122.42777686499</v>
      </c>
      <c r="J25" s="31">
        <f t="shared" si="2"/>
        <v>0.61003499568150343</v>
      </c>
      <c r="K25" s="30">
        <f t="shared" si="1"/>
        <v>6.555129852318025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0.17136100004344806</v>
      </c>
      <c r="D26" s="7">
        <f t="shared" si="5"/>
        <v>0.58359794336801496</v>
      </c>
      <c r="E26" s="7">
        <f t="shared" si="5"/>
        <v>0.41640205663198504</v>
      </c>
      <c r="F26" s="32">
        <f t="shared" si="5"/>
        <v>18418.185630447744</v>
      </c>
      <c r="G26" s="32">
        <f t="shared" si="5"/>
        <v>10628.068298420652</v>
      </c>
      <c r="H26" s="32">
        <f t="shared" si="5"/>
        <v>63268.000927502959</v>
      </c>
      <c r="I26" s="33">
        <f t="shared" si="5"/>
        <v>94153.424210998201</v>
      </c>
      <c r="J26" s="31">
        <f t="shared" si="2"/>
        <v>0.4852557532826659</v>
      </c>
      <c r="K26" s="30">
        <f t="shared" si="1"/>
        <v>5.036708793442676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0.26002563187171535</v>
      </c>
      <c r="D27" s="7">
        <f t="shared" si="6"/>
        <v>1</v>
      </c>
      <c r="E27" s="7">
        <f t="shared" si="6"/>
        <v>0</v>
      </c>
      <c r="F27" s="32">
        <f t="shared" si="6"/>
        <v>7790.1173320270927</v>
      </c>
      <c r="G27" s="32">
        <f t="shared" si="6"/>
        <v>7790.1173320270927</v>
      </c>
      <c r="H27" s="32">
        <f t="shared" si="6"/>
        <v>30885.423283495235</v>
      </c>
      <c r="I27" s="33">
        <f t="shared" si="6"/>
        <v>30885.423283495235</v>
      </c>
      <c r="J27" s="31">
        <f t="shared" si="2"/>
        <v>0.32020709153309179</v>
      </c>
      <c r="K27" s="30">
        <f t="shared" si="1"/>
        <v>3.8729614569401125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1.2606455216350551E-2</v>
      </c>
      <c r="D29" s="7">
        <v>1.246703988228488E-2</v>
      </c>
      <c r="E29" s="7">
        <v>0.98753296011771508</v>
      </c>
      <c r="F29" s="32">
        <v>100000</v>
      </c>
      <c r="G29" s="32">
        <v>1246.703988228488</v>
      </c>
      <c r="H29" s="32">
        <v>98894.09567024956</v>
      </c>
      <c r="I29" s="33">
        <v>7923834.2452150946</v>
      </c>
      <c r="J29" s="31"/>
      <c r="K29" s="30">
        <v>79.238342452150945</v>
      </c>
    </row>
    <row r="30" spans="1:11" ht="13.5" customHeight="1" x14ac:dyDescent="0.2">
      <c r="A30" s="6">
        <v>1</v>
      </c>
      <c r="B30" s="8">
        <v>4</v>
      </c>
      <c r="C30" s="7">
        <v>1.5881257861346438E-3</v>
      </c>
      <c r="D30" s="7">
        <v>6.3253578057394779E-3</v>
      </c>
      <c r="E30" s="7">
        <v>0.99367464219426049</v>
      </c>
      <c r="F30" s="32">
        <v>98753.296011771512</v>
      </c>
      <c r="G30" s="32">
        <v>624.64993177056022</v>
      </c>
      <c r="H30" s="32">
        <v>393325.22475496243</v>
      </c>
      <c r="I30" s="33">
        <v>7824940.1495448453</v>
      </c>
      <c r="J30" s="31">
        <v>0.98443864085042398</v>
      </c>
      <c r="K30" s="30">
        <v>79.23725552018135</v>
      </c>
    </row>
    <row r="31" spans="1:11" ht="13.5" customHeight="1" x14ac:dyDescent="0.2">
      <c r="A31" s="6">
        <v>5</v>
      </c>
      <c r="B31" s="8">
        <v>5</v>
      </c>
      <c r="C31" s="7">
        <v>2.4047573430855174E-4</v>
      </c>
      <c r="D31" s="7">
        <v>1.2015637804793445E-3</v>
      </c>
      <c r="E31" s="7">
        <v>0.99879843621952069</v>
      </c>
      <c r="F31" s="32">
        <v>98128.646080000952</v>
      </c>
      <c r="G31" s="32">
        <v>117.90782695720554</v>
      </c>
      <c r="H31" s="32">
        <v>490310.70555301569</v>
      </c>
      <c r="I31" s="33">
        <v>7431614.9247898832</v>
      </c>
      <c r="J31" s="31">
        <v>0.99612242999614986</v>
      </c>
      <c r="K31" s="30">
        <v>75.733388991540153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3.3667192437269842E-4</v>
      </c>
      <c r="D32" s="7">
        <v>1.6821625469450494E-3</v>
      </c>
      <c r="E32" s="7">
        <v>0.99831783745305491</v>
      </c>
      <c r="F32" s="32">
        <v>98010.738253043746</v>
      </c>
      <c r="G32" s="32">
        <v>164.86999308770464</v>
      </c>
      <c r="H32" s="32">
        <v>489705.20305456856</v>
      </c>
      <c r="I32" s="33">
        <v>6941304.2192368675</v>
      </c>
      <c r="J32" s="31">
        <v>0.9987650636798473</v>
      </c>
      <c r="K32" s="30">
        <v>70.821874653324571</v>
      </c>
    </row>
    <row r="33" spans="1:11" ht="13.5" customHeight="1" x14ac:dyDescent="0.2">
      <c r="A33" s="9">
        <f t="shared" si="7"/>
        <v>15</v>
      </c>
      <c r="B33" s="8">
        <v>5</v>
      </c>
      <c r="C33" s="7">
        <v>7.3369332626266217E-4</v>
      </c>
      <c r="D33" s="7">
        <v>3.6623461704414001E-3</v>
      </c>
      <c r="E33" s="7">
        <v>0.99633765382955863</v>
      </c>
      <c r="F33" s="32">
        <v>97845.868259956042</v>
      </c>
      <c r="G33" s="32">
        <v>358.34544091536372</v>
      </c>
      <c r="H33" s="32">
        <v>488413.1122477678</v>
      </c>
      <c r="I33" s="33">
        <v>6451599.0161822988</v>
      </c>
      <c r="J33" s="31">
        <v>0.99736149259035589</v>
      </c>
      <c r="K33" s="30">
        <v>65.936345917456094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1.0698696949379555E-3</v>
      </c>
      <c r="D34" s="7">
        <v>5.3355751199734205E-3</v>
      </c>
      <c r="E34" s="7">
        <v>0.9946644248800266</v>
      </c>
      <c r="F34" s="32">
        <v>97487.522819040678</v>
      </c>
      <c r="G34" s="32">
        <v>520.15200126111449</v>
      </c>
      <c r="H34" s="32">
        <v>486182.57318829792</v>
      </c>
      <c r="I34" s="33">
        <v>5963185.9039345309</v>
      </c>
      <c r="J34" s="31">
        <v>0.99543308931817054</v>
      </c>
      <c r="K34" s="30">
        <v>61.168708892147961</v>
      </c>
    </row>
    <row r="35" spans="1:11" ht="13.5" customHeight="1" x14ac:dyDescent="0.2">
      <c r="A35" s="9">
        <f t="shared" si="7"/>
        <v>25</v>
      </c>
      <c r="B35" s="8">
        <v>5</v>
      </c>
      <c r="C35" s="7">
        <v>1.2013443251086169E-3</v>
      </c>
      <c r="D35" s="7">
        <v>5.988832498020639E-3</v>
      </c>
      <c r="E35" s="7">
        <v>0.99401116750197938</v>
      </c>
      <c r="F35" s="32">
        <v>96967.370817779563</v>
      </c>
      <c r="G35" s="32">
        <v>580.72134160113637</v>
      </c>
      <c r="H35" s="32">
        <v>483392.92030087358</v>
      </c>
      <c r="I35" s="33">
        <v>5477003.3307462325</v>
      </c>
      <c r="J35" s="31">
        <v>0.99426212899995514</v>
      </c>
      <c r="K35" s="30">
        <v>56.482951786313571</v>
      </c>
    </row>
    <row r="36" spans="1:11" ht="13.5" customHeight="1" x14ac:dyDescent="0.2">
      <c r="A36" s="9">
        <f t="shared" si="7"/>
        <v>30</v>
      </c>
      <c r="B36" s="8">
        <v>5</v>
      </c>
      <c r="C36" s="7">
        <v>1.2425086509055975E-3</v>
      </c>
      <c r="D36" s="7">
        <v>6.1934210481668934E-3</v>
      </c>
      <c r="E36" s="7">
        <v>0.99380657895183311</v>
      </c>
      <c r="F36" s="32">
        <v>96386.649476178427</v>
      </c>
      <c r="G36" s="32">
        <v>596.96310362804797</v>
      </c>
      <c r="H36" s="32">
        <v>480449.85698325222</v>
      </c>
      <c r="I36" s="33">
        <v>4993610.4104453586</v>
      </c>
      <c r="J36" s="31">
        <v>0.99391165407265469</v>
      </c>
      <c r="K36" s="30">
        <v>51.808112820432768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1.346328767932496E-3</v>
      </c>
      <c r="D37" s="7">
        <v>6.7094745100636554E-3</v>
      </c>
      <c r="E37" s="7">
        <v>0.99329052548993635</v>
      </c>
      <c r="F37" s="32">
        <v>95789.686372550379</v>
      </c>
      <c r="G37" s="32">
        <v>642.69845904361864</v>
      </c>
      <c r="H37" s="32">
        <v>477371.11049820716</v>
      </c>
      <c r="I37" s="33">
        <v>4513160.5534621067</v>
      </c>
      <c r="J37" s="31">
        <v>0.99359195045997817</v>
      </c>
      <c r="K37" s="30">
        <v>47.115307757760903</v>
      </c>
    </row>
    <row r="38" spans="1:11" ht="13.5" customHeight="1" x14ac:dyDescent="0.2">
      <c r="A38" s="9">
        <f t="shared" si="7"/>
        <v>40</v>
      </c>
      <c r="B38" s="8">
        <v>5</v>
      </c>
      <c r="C38" s="7">
        <v>1.6197312683484035E-3</v>
      </c>
      <c r="D38" s="7">
        <v>8.0672749661876968E-3</v>
      </c>
      <c r="E38" s="7">
        <v>0.99193272503381236</v>
      </c>
      <c r="F38" s="32">
        <v>95146.98791350676</v>
      </c>
      <c r="G38" s="32">
        <v>767.57691370279645</v>
      </c>
      <c r="H38" s="32">
        <v>473891.52058876655</v>
      </c>
      <c r="I38" s="33">
        <v>4035789.4429639</v>
      </c>
      <c r="J38" s="31">
        <v>0.99271093320706161</v>
      </c>
      <c r="K38" s="30">
        <v>42.416365787980894</v>
      </c>
    </row>
    <row r="39" spans="1:11" ht="13.5" customHeight="1" x14ac:dyDescent="0.2">
      <c r="A39" s="9">
        <f t="shared" si="7"/>
        <v>45</v>
      </c>
      <c r="B39" s="8">
        <v>5</v>
      </c>
      <c r="C39" s="7">
        <v>2.2337793633073195E-3</v>
      </c>
      <c r="D39" s="7">
        <v>1.111044160329403E-2</v>
      </c>
      <c r="E39" s="7">
        <v>0.988889558396706</v>
      </c>
      <c r="F39" s="32">
        <v>94379.410999803964</v>
      </c>
      <c r="G39" s="32">
        <v>1048.5969344666082</v>
      </c>
      <c r="H39" s="32">
        <v>469427.26380731812</v>
      </c>
      <c r="I39" s="33">
        <v>3561897.9223751333</v>
      </c>
      <c r="J39" s="31">
        <v>0.99057958079540653</v>
      </c>
      <c r="K39" s="30">
        <v>37.740200798482753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3.3699553322863803E-3</v>
      </c>
      <c r="D40" s="7">
        <v>1.6718560803957463E-2</v>
      </c>
      <c r="E40" s="7">
        <v>0.98328143919604249</v>
      </c>
      <c r="F40" s="32">
        <v>93330.814065337356</v>
      </c>
      <c r="G40" s="32">
        <v>1560.356889834191</v>
      </c>
      <c r="H40" s="32">
        <v>463020.05100333213</v>
      </c>
      <c r="I40" s="33">
        <v>3092470.6585678151</v>
      </c>
      <c r="J40" s="31">
        <v>0.98635099982898333</v>
      </c>
      <c r="K40" s="30">
        <v>33.134508570801643</v>
      </c>
    </row>
    <row r="41" spans="1:11" ht="13.5" customHeight="1" x14ac:dyDescent="0.2">
      <c r="A41" s="9">
        <f t="shared" si="7"/>
        <v>55</v>
      </c>
      <c r="B41" s="8">
        <v>5</v>
      </c>
      <c r="C41" s="7">
        <v>5.3701654955807367E-3</v>
      </c>
      <c r="D41" s="7">
        <v>2.6520169840547052E-2</v>
      </c>
      <c r="E41" s="7">
        <v>0.97347983015945294</v>
      </c>
      <c r="F41" s="32">
        <v>91770.457175503165</v>
      </c>
      <c r="G41" s="32">
        <v>2433.7681106389937</v>
      </c>
      <c r="H41" s="32">
        <v>453201.69604490051</v>
      </c>
      <c r="I41" s="33">
        <v>2629450.6075644828</v>
      </c>
      <c r="J41" s="31">
        <v>0.97879496808581845</v>
      </c>
      <c r="K41" s="30">
        <v>28.652473666289829</v>
      </c>
    </row>
    <row r="42" spans="1:11" ht="13.5" customHeight="1" x14ac:dyDescent="0.2">
      <c r="A42" s="9">
        <f t="shared" si="7"/>
        <v>60</v>
      </c>
      <c r="B42" s="8">
        <v>5</v>
      </c>
      <c r="C42" s="7">
        <v>8.6121085020799473E-3</v>
      </c>
      <c r="D42" s="7">
        <v>4.2214549379004623E-2</v>
      </c>
      <c r="E42" s="7">
        <v>0.9577854506209954</v>
      </c>
      <c r="F42" s="32">
        <v>89336.689064864171</v>
      </c>
      <c r="G42" s="32">
        <v>3771.3080718854908</v>
      </c>
      <c r="H42" s="32">
        <v>437907.63562426856</v>
      </c>
      <c r="I42" s="33">
        <v>2176248.9115195824</v>
      </c>
      <c r="J42" s="31">
        <v>0.96625330276981858</v>
      </c>
      <c r="K42" s="30">
        <v>24.360080212279705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1.3968180644243978E-2</v>
      </c>
      <c r="D43" s="7">
        <v>6.7635895558776471E-2</v>
      </c>
      <c r="E43" s="7">
        <v>0.93236410444122353</v>
      </c>
      <c r="F43" s="32">
        <v>85565.38099297868</v>
      </c>
      <c r="G43" s="32">
        <v>5787.2911722880235</v>
      </c>
      <c r="H43" s="32">
        <v>414319.61109930638</v>
      </c>
      <c r="I43" s="33">
        <v>1738341.2758953138</v>
      </c>
      <c r="J43" s="31">
        <v>0.9461347037456066</v>
      </c>
      <c r="K43" s="30">
        <v>20.315941514220086</v>
      </c>
    </row>
    <row r="44" spans="1:11" ht="13.5" customHeight="1" x14ac:dyDescent="0.2">
      <c r="A44" s="9">
        <f t="shared" si="7"/>
        <v>70</v>
      </c>
      <c r="B44" s="8">
        <v>5</v>
      </c>
      <c r="C44" s="7">
        <v>2.2576535615175669E-2</v>
      </c>
      <c r="D44" s="7">
        <v>0.10718610775742023</v>
      </c>
      <c r="E44" s="7">
        <v>0.89281389224257979</v>
      </c>
      <c r="F44" s="32">
        <v>79778.089820690657</v>
      </c>
      <c r="G44" s="32">
        <v>8551.1029322016984</v>
      </c>
      <c r="H44" s="32">
        <v>378760.63351605425</v>
      </c>
      <c r="I44" s="33">
        <v>1324021.6647960073</v>
      </c>
      <c r="J44" s="31">
        <v>0.91417500733575185</v>
      </c>
      <c r="K44" s="30">
        <v>16.596306928028486</v>
      </c>
    </row>
    <row r="45" spans="1:11" ht="13.5" customHeight="1" x14ac:dyDescent="0.2">
      <c r="A45" s="9">
        <f t="shared" si="7"/>
        <v>75</v>
      </c>
      <c r="B45" s="8">
        <v>5</v>
      </c>
      <c r="C45" s="7">
        <v>3.6235985090021197E-2</v>
      </c>
      <c r="D45" s="7">
        <v>0.16676556023206468</v>
      </c>
      <c r="E45" s="7">
        <v>0.83323443976793532</v>
      </c>
      <c r="F45" s="32">
        <v>71226.986888488958</v>
      </c>
      <c r="G45" s="32">
        <v>11878.208372100788</v>
      </c>
      <c r="H45" s="32">
        <v>327801.44772086944</v>
      </c>
      <c r="I45" s="33">
        <v>945261.0312799532</v>
      </c>
      <c r="J45" s="31">
        <v>0.86545807223383253</v>
      </c>
      <c r="K45" s="30">
        <v>13.271107940587578</v>
      </c>
    </row>
    <row r="46" spans="1:11" ht="13.5" customHeight="1" x14ac:dyDescent="0.2">
      <c r="A46" s="9">
        <f t="shared" si="7"/>
        <v>80</v>
      </c>
      <c r="B46" s="8">
        <v>5</v>
      </c>
      <c r="C46" s="7">
        <v>5.7103137790255297E-2</v>
      </c>
      <c r="D46" s="7">
        <v>0.25064733914603665</v>
      </c>
      <c r="E46" s="7">
        <v>0.74935266085396335</v>
      </c>
      <c r="F46" s="32">
        <v>59348.778516388171</v>
      </c>
      <c r="G46" s="32">
        <v>14875.613416700158</v>
      </c>
      <c r="H46" s="32">
        <v>260504.30838563648</v>
      </c>
      <c r="I46" s="33">
        <v>617459.58355908375</v>
      </c>
      <c r="J46" s="31">
        <v>0.79470151885193008</v>
      </c>
      <c r="K46" s="30">
        <v>10.403913930403515</v>
      </c>
    </row>
    <row r="47" spans="1:11" ht="13.5" customHeight="1" x14ac:dyDescent="0.2">
      <c r="A47" s="9">
        <v>85</v>
      </c>
      <c r="B47" s="8">
        <v>5</v>
      </c>
      <c r="C47" s="7">
        <v>8.7815262436341746E-2</v>
      </c>
      <c r="D47" s="7">
        <v>0.35980548407312224</v>
      </c>
      <c r="E47" s="7">
        <v>0.64019451592687782</v>
      </c>
      <c r="F47" s="32">
        <v>44473.165099688013</v>
      </c>
      <c r="G47" s="32">
        <v>16001.688696957131</v>
      </c>
      <c r="H47" s="32">
        <v>182219.90406914667</v>
      </c>
      <c r="I47" s="33">
        <v>356955.27517344721</v>
      </c>
      <c r="J47" s="31">
        <v>0.69948902265139579</v>
      </c>
      <c r="K47" s="30">
        <v>8.0263069735045978</v>
      </c>
    </row>
    <row r="48" spans="1:11" ht="13.5" customHeight="1" x14ac:dyDescent="0.2">
      <c r="A48" s="9">
        <v>90</v>
      </c>
      <c r="B48" s="8">
        <v>5</v>
      </c>
      <c r="C48" s="7">
        <v>0.1304473761560406</v>
      </c>
      <c r="D48" s="7">
        <v>0.48647561463248079</v>
      </c>
      <c r="E48" s="7">
        <v>0.51352438536751921</v>
      </c>
      <c r="F48" s="32">
        <v>28471.476402730881</v>
      </c>
      <c r="G48" s="32">
        <v>13850.678982512678</v>
      </c>
      <c r="H48" s="32">
        <v>106178.28729605535</v>
      </c>
      <c r="I48" s="33">
        <v>174735.37110430058</v>
      </c>
      <c r="J48" s="31">
        <v>0.58269313573869552</v>
      </c>
      <c r="K48" s="30">
        <v>6.1372079421754391</v>
      </c>
    </row>
    <row r="49" spans="1:12" ht="13.5" customHeight="1" x14ac:dyDescent="0.2">
      <c r="A49" s="9">
        <v>95</v>
      </c>
      <c r="B49" s="8">
        <v>5</v>
      </c>
      <c r="C49" s="7">
        <v>0.18512087074458827</v>
      </c>
      <c r="D49" s="7">
        <v>0.61388056118351964</v>
      </c>
      <c r="E49" s="7">
        <v>0.38611943881648036</v>
      </c>
      <c r="F49" s="32">
        <v>14620.797420218203</v>
      </c>
      <c r="G49" s="32">
        <v>8975.4233252741069</v>
      </c>
      <c r="H49" s="32">
        <v>48484.124394906939</v>
      </c>
      <c r="I49" s="33">
        <v>68557.083808245225</v>
      </c>
      <c r="J49" s="31">
        <v>0.4566293696160249</v>
      </c>
      <c r="K49" s="30">
        <v>4.6890112651066378</v>
      </c>
    </row>
    <row r="50" spans="1:12" ht="13.5" customHeight="1" x14ac:dyDescent="0.2">
      <c r="A50" s="9" t="s">
        <v>3</v>
      </c>
      <c r="B50" s="34" t="s">
        <v>10</v>
      </c>
      <c r="C50" s="7">
        <v>0.28124273948328715</v>
      </c>
      <c r="D50" s="7">
        <v>1</v>
      </c>
      <c r="E50" s="7">
        <v>0</v>
      </c>
      <c r="F50" s="32">
        <v>5645.3740949440953</v>
      </c>
      <c r="G50" s="32">
        <v>5645.3740949440953</v>
      </c>
      <c r="H50" s="32">
        <v>20072.959413338285</v>
      </c>
      <c r="I50" s="33">
        <v>20072.959413338285</v>
      </c>
      <c r="J50" s="31">
        <v>0.2927919085572912</v>
      </c>
      <c r="K50" s="30">
        <v>3.5556473451981327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1.0004501540484099E-2</v>
      </c>
      <c r="D52" s="7">
        <v>9.9170699446702194E-3</v>
      </c>
      <c r="E52" s="7">
        <v>0.99008293005532977</v>
      </c>
      <c r="F52" s="32">
        <v>100000</v>
      </c>
      <c r="G52" s="32">
        <v>991.70699446702201</v>
      </c>
      <c r="H52" s="32">
        <v>99126.077441638845</v>
      </c>
      <c r="I52" s="33">
        <v>8373349.689787698</v>
      </c>
      <c r="J52" s="31"/>
      <c r="K52" s="30">
        <v>83.733496897876975</v>
      </c>
      <c r="L52" s="29"/>
    </row>
    <row r="53" spans="1:12" ht="12.6" customHeight="1" x14ac:dyDescent="0.2">
      <c r="A53" s="6">
        <v>1</v>
      </c>
      <c r="B53" s="8">
        <v>4</v>
      </c>
      <c r="C53" s="7">
        <v>1.6858266579733124E-3</v>
      </c>
      <c r="D53" s="7">
        <v>6.7116639302946717E-3</v>
      </c>
      <c r="E53" s="7">
        <v>0.99328833606970535</v>
      </c>
      <c r="F53" s="32">
        <v>99008.293005532978</v>
      </c>
      <c r="G53" s="32">
        <v>664.51038896528189</v>
      </c>
      <c r="H53" s="32">
        <v>394174.80191240483</v>
      </c>
      <c r="I53" s="33">
        <v>8274223.6123460587</v>
      </c>
      <c r="J53" s="31">
        <v>0.98660175870808742</v>
      </c>
      <c r="K53" s="30">
        <v>83.571015731820182</v>
      </c>
    </row>
    <row r="54" spans="1:12" ht="12.6" customHeight="1" x14ac:dyDescent="0.2">
      <c r="A54" s="6">
        <v>5</v>
      </c>
      <c r="B54" s="8">
        <v>5</v>
      </c>
      <c r="C54" s="7">
        <v>1.8076939522007203E-4</v>
      </c>
      <c r="D54" s="7">
        <v>9.0337571198032267E-4</v>
      </c>
      <c r="E54" s="7">
        <v>0.99909662428801971</v>
      </c>
      <c r="F54" s="32">
        <v>98343.782616567696</v>
      </c>
      <c r="G54" s="32">
        <v>88.841384640079923</v>
      </c>
      <c r="H54" s="32">
        <v>491462.531762762</v>
      </c>
      <c r="I54" s="33">
        <v>7880048.8104336541</v>
      </c>
      <c r="J54" s="31">
        <v>0.99627337459100229</v>
      </c>
      <c r="K54" s="30">
        <v>80.127574929237312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1.8475228349481009E-4</v>
      </c>
      <c r="D55" s="7">
        <v>9.2336423600653536E-4</v>
      </c>
      <c r="E55" s="7">
        <v>0.99907663576399341</v>
      </c>
      <c r="F55" s="32">
        <v>98254.941231927616</v>
      </c>
      <c r="G55" s="32">
        <v>90.725098744485877</v>
      </c>
      <c r="H55" s="32">
        <v>491063.47715065972</v>
      </c>
      <c r="I55" s="33">
        <v>7388586.2786708921</v>
      </c>
      <c r="J55" s="31">
        <v>0.99918802637777704</v>
      </c>
      <c r="K55" s="30">
        <v>75.19811406970743</v>
      </c>
    </row>
    <row r="56" spans="1:12" ht="12.6" customHeight="1" x14ac:dyDescent="0.2">
      <c r="A56" s="9">
        <f t="shared" si="8"/>
        <v>15</v>
      </c>
      <c r="B56" s="8">
        <v>5</v>
      </c>
      <c r="C56" s="7">
        <v>2.1860484739973299E-4</v>
      </c>
      <c r="D56" s="7">
        <v>1.092435902270604E-3</v>
      </c>
      <c r="E56" s="7">
        <v>0.99890756409772941</v>
      </c>
      <c r="F56" s="32">
        <v>98164.21613318313</v>
      </c>
      <c r="G56" s="32">
        <v>107.23811402214051</v>
      </c>
      <c r="H56" s="32">
        <v>490556.88973835396</v>
      </c>
      <c r="I56" s="33">
        <v>6897522.8015202321</v>
      </c>
      <c r="J56" s="31">
        <v>0.99896838711108149</v>
      </c>
      <c r="K56" s="30">
        <v>70.265144196354612</v>
      </c>
    </row>
    <row r="57" spans="1:12" ht="12.6" customHeight="1" x14ac:dyDescent="0.2">
      <c r="A57" s="9">
        <f t="shared" si="8"/>
        <v>20</v>
      </c>
      <c r="B57" s="8">
        <v>5</v>
      </c>
      <c r="C57" s="7">
        <v>2.9034661371144606E-4</v>
      </c>
      <c r="D57" s="7">
        <v>1.4507419645224369E-3</v>
      </c>
      <c r="E57" s="7">
        <v>0.99854925803547756</v>
      </c>
      <c r="F57" s="32">
        <v>98056.97801916099</v>
      </c>
      <c r="G57" s="32">
        <v>142.25537292665103</v>
      </c>
      <c r="H57" s="32">
        <v>489950.17061927263</v>
      </c>
      <c r="I57" s="33">
        <v>6406965.9117818782</v>
      </c>
      <c r="J57" s="31">
        <v>0.998763203347516</v>
      </c>
      <c r="K57" s="30">
        <v>65.339214416029776</v>
      </c>
    </row>
    <row r="58" spans="1:12" ht="12.6" customHeight="1" x14ac:dyDescent="0.2">
      <c r="A58" s="9">
        <f t="shared" si="8"/>
        <v>25</v>
      </c>
      <c r="B58" s="8">
        <v>5</v>
      </c>
      <c r="C58" s="7">
        <v>3.8922567513378616E-4</v>
      </c>
      <c r="D58" s="7">
        <v>1.9443141190311594E-3</v>
      </c>
      <c r="E58" s="7">
        <v>0.99805568588096882</v>
      </c>
      <c r="F58" s="32">
        <v>97914.722646234339</v>
      </c>
      <c r="G58" s="32">
        <v>190.37697770209343</v>
      </c>
      <c r="H58" s="32">
        <v>489117.21364901302</v>
      </c>
      <c r="I58" s="33">
        <v>5917015.7411626056</v>
      </c>
      <c r="J58" s="31">
        <v>0.99829991492970238</v>
      </c>
      <c r="K58" s="30">
        <v>60.430296703599616</v>
      </c>
    </row>
    <row r="59" spans="1:12" ht="12.6" customHeight="1" x14ac:dyDescent="0.2">
      <c r="A59" s="9">
        <f t="shared" si="8"/>
        <v>30</v>
      </c>
      <c r="B59" s="8">
        <v>5</v>
      </c>
      <c r="C59" s="7">
        <v>5.2280028412177192E-4</v>
      </c>
      <c r="D59" s="7">
        <v>2.6107575989867244E-3</v>
      </c>
      <c r="E59" s="7">
        <v>0.99738924240101323</v>
      </c>
      <c r="F59" s="32">
        <v>97724.345668532245</v>
      </c>
      <c r="G59" s="32">
        <v>255.13457806012593</v>
      </c>
      <c r="H59" s="32">
        <v>488015.37759053579</v>
      </c>
      <c r="I59" s="33">
        <v>5427898.5275135925</v>
      </c>
      <c r="J59" s="31">
        <v>0.99774729650126792</v>
      </c>
      <c r="K59" s="30">
        <v>55.542950841792177</v>
      </c>
    </row>
    <row r="60" spans="1:12" ht="12.6" customHeight="1" x14ac:dyDescent="0.2">
      <c r="A60" s="9">
        <f t="shared" si="8"/>
        <v>35</v>
      </c>
      <c r="B60" s="8">
        <v>5</v>
      </c>
      <c r="C60" s="7">
        <v>7.094835378609781E-4</v>
      </c>
      <c r="D60" s="7">
        <v>3.5414463520315053E-3</v>
      </c>
      <c r="E60" s="7">
        <v>0.99645855364796854</v>
      </c>
      <c r="F60" s="32">
        <v>97469.211090472119</v>
      </c>
      <c r="G60" s="32">
        <v>345.18198205174122</v>
      </c>
      <c r="H60" s="32">
        <v>486525.71008543816</v>
      </c>
      <c r="I60" s="33">
        <v>4939883.1499230564</v>
      </c>
      <c r="J60" s="31">
        <v>0.99694749884224443</v>
      </c>
      <c r="K60" s="30">
        <v>50.681472586638627</v>
      </c>
    </row>
    <row r="61" spans="1:12" ht="12.6" customHeight="1" x14ac:dyDescent="0.2">
      <c r="A61" s="9">
        <f t="shared" si="8"/>
        <v>40</v>
      </c>
      <c r="B61" s="8">
        <v>5</v>
      </c>
      <c r="C61" s="7">
        <v>9.9005911211545857E-4</v>
      </c>
      <c r="D61" s="7">
        <v>4.9387318144239927E-3</v>
      </c>
      <c r="E61" s="7">
        <v>0.99506126818557605</v>
      </c>
      <c r="F61" s="32">
        <v>97124.029108420378</v>
      </c>
      <c r="G61" s="32">
        <v>479.66953250279767</v>
      </c>
      <c r="H61" s="32">
        <v>484485.75103549944</v>
      </c>
      <c r="I61" s="33">
        <v>4453357.4398376178</v>
      </c>
      <c r="J61" s="31">
        <v>0.99580708890064518</v>
      </c>
      <c r="K61" s="30">
        <v>45.852272405897587</v>
      </c>
    </row>
    <row r="62" spans="1:12" ht="12.6" customHeight="1" x14ac:dyDescent="0.2">
      <c r="A62" s="9">
        <f t="shared" si="8"/>
        <v>45</v>
      </c>
      <c r="B62" s="8">
        <v>5</v>
      </c>
      <c r="C62" s="7">
        <v>1.4121917252445009E-3</v>
      </c>
      <c r="D62" s="7">
        <v>7.0375808574923053E-3</v>
      </c>
      <c r="E62" s="7">
        <v>0.99296241914250771</v>
      </c>
      <c r="F62" s="32">
        <v>96644.359575917581</v>
      </c>
      <c r="G62" s="32">
        <v>680.14249493608077</v>
      </c>
      <c r="H62" s="32">
        <v>481621.92341009772</v>
      </c>
      <c r="I62" s="33">
        <v>3968871.6888021184</v>
      </c>
      <c r="J62" s="31">
        <v>0.99408893322604264</v>
      </c>
      <c r="K62" s="30">
        <v>41.066770023804942</v>
      </c>
    </row>
    <row r="63" spans="1:12" ht="12.6" customHeight="1" x14ac:dyDescent="0.2">
      <c r="A63" s="9">
        <f t="shared" si="8"/>
        <v>50</v>
      </c>
      <c r="B63" s="8">
        <v>5</v>
      </c>
      <c r="C63" s="7">
        <v>2.0990725188455611E-3</v>
      </c>
      <c r="D63" s="7">
        <v>1.0443970281482988E-2</v>
      </c>
      <c r="E63" s="7">
        <v>0.98955602971851697</v>
      </c>
      <c r="F63" s="32">
        <v>95964.2170809815</v>
      </c>
      <c r="G63" s="32">
        <v>1002.247431279553</v>
      </c>
      <c r="H63" s="32">
        <v>477471.5605494015</v>
      </c>
      <c r="I63" s="33">
        <v>3487249.7653920208</v>
      </c>
      <c r="J63" s="31">
        <v>0.99138252920193126</v>
      </c>
      <c r="K63" s="30">
        <v>36.339063366183971</v>
      </c>
    </row>
    <row r="64" spans="1:12" ht="12.6" customHeight="1" x14ac:dyDescent="0.2">
      <c r="A64" s="9">
        <f t="shared" si="8"/>
        <v>55</v>
      </c>
      <c r="B64" s="8">
        <v>5</v>
      </c>
      <c r="C64" s="7">
        <v>3.193982082593797E-3</v>
      </c>
      <c r="D64" s="7">
        <v>1.5852263791911743E-2</v>
      </c>
      <c r="E64" s="7">
        <v>0.98414773620808826</v>
      </c>
      <c r="F64" s="32">
        <v>94961.969649701947</v>
      </c>
      <c r="G64" s="32">
        <v>1505.362193086592</v>
      </c>
      <c r="H64" s="32">
        <v>471312.03436936764</v>
      </c>
      <c r="I64" s="33">
        <v>3009778.2048426191</v>
      </c>
      <c r="J64" s="31">
        <v>0.9870997004032106</v>
      </c>
      <c r="K64" s="30">
        <v>31.694563791643784</v>
      </c>
    </row>
    <row r="65" spans="1:11" ht="12.6" customHeight="1" x14ac:dyDescent="0.2">
      <c r="A65" s="9">
        <f t="shared" si="8"/>
        <v>60</v>
      </c>
      <c r="B65" s="8">
        <v>5</v>
      </c>
      <c r="C65" s="7">
        <v>5.2893613909621171E-3</v>
      </c>
      <c r="D65" s="7">
        <v>2.6128794257161671E-2</v>
      </c>
      <c r="E65" s="7">
        <v>0.97387120574283836</v>
      </c>
      <c r="F65" s="32">
        <v>93456.607456615355</v>
      </c>
      <c r="G65" s="32">
        <v>2441.9084682062239</v>
      </c>
      <c r="H65" s="32">
        <v>461664.13820365735</v>
      </c>
      <c r="I65" s="33">
        <v>2538466.1704732515</v>
      </c>
      <c r="J65" s="31">
        <v>0.97952970545592044</v>
      </c>
      <c r="K65" s="30">
        <v>27.161976446145491</v>
      </c>
    </row>
    <row r="66" spans="1:11" ht="12.6" customHeight="1" x14ac:dyDescent="0.2">
      <c r="A66" s="9">
        <f t="shared" si="8"/>
        <v>65</v>
      </c>
      <c r="B66" s="8">
        <v>5</v>
      </c>
      <c r="C66" s="7">
        <v>8.9403386157575464E-3</v>
      </c>
      <c r="D66" s="7">
        <v>4.3799171273807079E-2</v>
      </c>
      <c r="E66" s="7">
        <v>0.95620082872619294</v>
      </c>
      <c r="F66" s="32">
        <v>91014.698988409131</v>
      </c>
      <c r="G66" s="32">
        <v>3986.3683894273272</v>
      </c>
      <c r="H66" s="32">
        <v>445885.61583129124</v>
      </c>
      <c r="I66" s="33">
        <v>2076802.032269594</v>
      </c>
      <c r="J66" s="31">
        <v>0.96582250803850478</v>
      </c>
      <c r="K66" s="30">
        <v>22.818314572837053</v>
      </c>
    </row>
    <row r="67" spans="1:11" ht="12.6" customHeight="1" x14ac:dyDescent="0.2">
      <c r="A67" s="9">
        <f t="shared" si="8"/>
        <v>70</v>
      </c>
      <c r="B67" s="8">
        <v>5</v>
      </c>
      <c r="C67" s="7">
        <v>1.5498909188431467E-2</v>
      </c>
      <c r="D67" s="7">
        <v>7.4816560638886559E-2</v>
      </c>
      <c r="E67" s="7">
        <v>0.92518343936111347</v>
      </c>
      <c r="F67" s="32">
        <v>87028.330598981804</v>
      </c>
      <c r="G67" s="32">
        <v>6511.1603735597892</v>
      </c>
      <c r="H67" s="32">
        <v>420104.42763415771</v>
      </c>
      <c r="I67" s="33">
        <v>1630916.4164383027</v>
      </c>
      <c r="J67" s="31">
        <v>0.9421798163435523</v>
      </c>
      <c r="K67" s="30">
        <v>18.740063209455425</v>
      </c>
    </row>
    <row r="68" spans="1:11" ht="12.6" customHeight="1" x14ac:dyDescent="0.2">
      <c r="A68" s="9">
        <f t="shared" si="8"/>
        <v>75</v>
      </c>
      <c r="B68" s="8">
        <v>5</v>
      </c>
      <c r="C68" s="7">
        <v>2.6554343702836488E-2</v>
      </c>
      <c r="D68" s="7">
        <v>0.12499571059871803</v>
      </c>
      <c r="E68" s="7">
        <v>0.87500428940128194</v>
      </c>
      <c r="F68" s="32">
        <v>80517.170225422014</v>
      </c>
      <c r="G68" s="32">
        <v>10064.300907724566</v>
      </c>
      <c r="H68" s="32">
        <v>379007.70662426559</v>
      </c>
      <c r="I68" s="33">
        <v>1210811.988804145</v>
      </c>
      <c r="J68" s="31">
        <v>0.90217498720179967</v>
      </c>
      <c r="K68" s="30">
        <v>15.037935205798506</v>
      </c>
    </row>
    <row r="69" spans="1:11" ht="12.6" customHeight="1" x14ac:dyDescent="0.2">
      <c r="A69" s="9">
        <f t="shared" si="8"/>
        <v>80</v>
      </c>
      <c r="B69" s="8">
        <v>5</v>
      </c>
      <c r="C69" s="7">
        <v>4.4395963303555837E-2</v>
      </c>
      <c r="D69" s="7">
        <v>0.2007025742154166</v>
      </c>
      <c r="E69" s="7">
        <v>0.7992974257845834</v>
      </c>
      <c r="F69" s="32">
        <v>70452.869317697448</v>
      </c>
      <c r="G69" s="32">
        <v>14140.07223292422</v>
      </c>
      <c r="H69" s="32">
        <v>318499.0521827846</v>
      </c>
      <c r="I69" s="33">
        <v>831804.28217987949</v>
      </c>
      <c r="J69" s="31">
        <v>0.84034980454509056</v>
      </c>
      <c r="K69" s="30">
        <v>11.806535209076772</v>
      </c>
    </row>
    <row r="70" spans="1:11" ht="12.6" customHeight="1" x14ac:dyDescent="0.2">
      <c r="A70" s="9">
        <v>85</v>
      </c>
      <c r="B70" s="8">
        <v>5</v>
      </c>
      <c r="C70" s="7">
        <v>7.1628701447417537E-2</v>
      </c>
      <c r="D70" s="7">
        <v>0.30448050892871636</v>
      </c>
      <c r="E70" s="7">
        <v>0.69551949107128364</v>
      </c>
      <c r="F70" s="32">
        <v>56312.797084773229</v>
      </c>
      <c r="G70" s="32">
        <v>17146.149115571287</v>
      </c>
      <c r="H70" s="32">
        <v>239375.400769456</v>
      </c>
      <c r="I70" s="33">
        <v>513305.2299970949</v>
      </c>
      <c r="J70" s="31">
        <v>0.7515733536063397</v>
      </c>
      <c r="K70" s="30">
        <v>9.115250113120215</v>
      </c>
    </row>
    <row r="71" spans="1:11" ht="12.6" customHeight="1" x14ac:dyDescent="0.2">
      <c r="A71" s="9">
        <v>90</v>
      </c>
      <c r="B71" s="8">
        <v>5</v>
      </c>
      <c r="C71" s="7">
        <v>0.10962169555884067</v>
      </c>
      <c r="D71" s="7">
        <v>0.42794386907851384</v>
      </c>
      <c r="E71" s="7">
        <v>0.57205613092148622</v>
      </c>
      <c r="F71" s="32">
        <v>39166.647969201942</v>
      </c>
      <c r="G71" s="32">
        <v>16761.126870776396</v>
      </c>
      <c r="H71" s="32">
        <v>152899.72286352451</v>
      </c>
      <c r="I71" s="33">
        <v>273929.8292276389</v>
      </c>
      <c r="J71" s="31">
        <v>0.63874450913518566</v>
      </c>
      <c r="K71" s="30">
        <v>6.9939564254525735</v>
      </c>
    </row>
    <row r="72" spans="1:11" ht="12.6" customHeight="1" x14ac:dyDescent="0.2">
      <c r="A72" s="9">
        <v>95</v>
      </c>
      <c r="B72" s="8">
        <v>5</v>
      </c>
      <c r="C72" s="7">
        <v>0.15691285372708072</v>
      </c>
      <c r="D72" s="7">
        <v>0.55180057386186188</v>
      </c>
      <c r="E72" s="7">
        <v>0.44819942613813812</v>
      </c>
      <c r="F72" s="32">
        <v>22405.521098425546</v>
      </c>
      <c r="G72" s="32">
        <v>12363.37939978527</v>
      </c>
      <c r="H72" s="32">
        <v>78791.37435922843</v>
      </c>
      <c r="I72" s="33">
        <v>121030.10636411437</v>
      </c>
      <c r="J72" s="31">
        <v>0.51531404297937256</v>
      </c>
      <c r="K72" s="30">
        <v>5.4017983260661255</v>
      </c>
    </row>
    <row r="73" spans="1:11" ht="12.6" customHeight="1" x14ac:dyDescent="0.2">
      <c r="A73" s="9" t="s">
        <v>3</v>
      </c>
      <c r="B73" s="34" t="s">
        <v>10</v>
      </c>
      <c r="C73" s="7">
        <v>0.23774723392450933</v>
      </c>
      <c r="D73" s="7">
        <v>1</v>
      </c>
      <c r="E73" s="7">
        <v>0</v>
      </c>
      <c r="F73" s="32">
        <v>10042.141698640276</v>
      </c>
      <c r="G73" s="32">
        <v>10042.141698640276</v>
      </c>
      <c r="H73" s="32">
        <v>42238.73200488594</v>
      </c>
      <c r="I73" s="33">
        <v>42238.73200488594</v>
      </c>
      <c r="J73" s="31">
        <v>0.34899359567455357</v>
      </c>
      <c r="K73" s="30">
        <v>4.2061477792735324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0.11578230760214914</v>
      </c>
      <c r="E75" s="40" t="s">
        <v>6</v>
      </c>
      <c r="F75" s="17" t="s">
        <v>8</v>
      </c>
      <c r="G75" s="18">
        <f>+(H29-F30)/G29</f>
        <v>0.11293752150269343</v>
      </c>
      <c r="H75" s="40" t="s">
        <v>7</v>
      </c>
      <c r="I75" s="15" t="s">
        <v>8</v>
      </c>
      <c r="J75" s="16">
        <f>(H52-F53)/G52</f>
        <v>0.11876939132527585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1.2517266172109576</v>
      </c>
      <c r="E76" s="41"/>
      <c r="F76" s="20" t="s">
        <v>9</v>
      </c>
      <c r="G76" s="18">
        <f>+(H30-4*F31)/G30</f>
        <v>1.2977515784895317</v>
      </c>
      <c r="H76" s="41"/>
      <c r="I76" s="19" t="s">
        <v>9</v>
      </c>
      <c r="J76" s="16">
        <f>(H53-4*F54)/G53</f>
        <v>1.2033994643473136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1.0661945156531079E-2</v>
      </c>
      <c r="D6" s="7">
        <f t="shared" si="0"/>
        <v>1.0560560684650555E-2</v>
      </c>
      <c r="E6" s="7">
        <f t="shared" si="0"/>
        <v>0.9894394393153495</v>
      </c>
      <c r="F6" s="32">
        <f t="shared" si="0"/>
        <v>100000</v>
      </c>
      <c r="G6" s="32">
        <f t="shared" si="0"/>
        <v>1056.0560684650554</v>
      </c>
      <c r="H6" s="32">
        <f t="shared" si="0"/>
        <v>99061.19878069064</v>
      </c>
      <c r="I6" s="33">
        <f t="shared" si="0"/>
        <v>8235328.8319112416</v>
      </c>
      <c r="J6" s="31"/>
      <c r="K6" s="30">
        <f t="shared" ref="K6:K27" si="1">+K29*0.5122+K52*0.4878</f>
        <v>82.353288319112409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1.5137364294704669E-3</v>
      </c>
      <c r="D7" s="7">
        <f t="shared" si="0"/>
        <v>6.0297577350155469E-3</v>
      </c>
      <c r="E7" s="7">
        <f t="shared" si="0"/>
        <v>0.99397024226498443</v>
      </c>
      <c r="F7" s="32">
        <f t="shared" si="0"/>
        <v>98943.943931534945</v>
      </c>
      <c r="G7" s="32">
        <f t="shared" si="0"/>
        <v>596.63581156998293</v>
      </c>
      <c r="H7" s="32">
        <f t="shared" si="0"/>
        <v>394132.97454928537</v>
      </c>
      <c r="I7" s="33">
        <f t="shared" si="0"/>
        <v>8136267.6331305513</v>
      </c>
      <c r="J7" s="31">
        <f t="shared" ref="J7:J27" si="2">+J30*0.5122+J53*0.4878</f>
        <v>0.9863883466599519</v>
      </c>
      <c r="K7" s="30">
        <f t="shared" si="1"/>
        <v>82.228725857219914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1.9549900194520872E-4</v>
      </c>
      <c r="D8" s="7">
        <f t="shared" si="0"/>
        <v>9.7694256158140872E-4</v>
      </c>
      <c r="E8" s="7">
        <f t="shared" si="0"/>
        <v>0.99902305743841846</v>
      </c>
      <c r="F8" s="32">
        <f t="shared" si="0"/>
        <v>98347.30811996496</v>
      </c>
      <c r="G8" s="32">
        <f t="shared" si="0"/>
        <v>96.067800817988157</v>
      </c>
      <c r="H8" s="32">
        <f t="shared" si="0"/>
        <v>491462.97073552303</v>
      </c>
      <c r="I8" s="33">
        <f t="shared" si="0"/>
        <v>7742134.6585812662</v>
      </c>
      <c r="J8" s="31">
        <f t="shared" si="2"/>
        <v>0.99648978264097499</v>
      </c>
      <c r="K8" s="30">
        <f t="shared" si="1"/>
        <v>78.720476124488613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2.4236760468659177E-4</v>
      </c>
      <c r="D9" s="7">
        <f t="shared" si="0"/>
        <v>1.2111532301571494E-3</v>
      </c>
      <c r="E9" s="7">
        <f t="shared" si="0"/>
        <v>0.99878884676984292</v>
      </c>
      <c r="F9" s="32">
        <f t="shared" si="0"/>
        <v>98251.240319146978</v>
      </c>
      <c r="G9" s="32">
        <f t="shared" si="0"/>
        <v>118.96167117554376</v>
      </c>
      <c r="H9" s="32">
        <f t="shared" si="0"/>
        <v>490995.84174781421</v>
      </c>
      <c r="I9" s="33">
        <f t="shared" si="0"/>
        <v>7250671.6878457433</v>
      </c>
      <c r="J9" s="31">
        <f t="shared" si="2"/>
        <v>0.99904932559611515</v>
      </c>
      <c r="K9" s="30">
        <f t="shared" si="1"/>
        <v>73.795092619581581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4.4421109002326198E-4</v>
      </c>
      <c r="D10" s="7">
        <f t="shared" si="0"/>
        <v>2.2181704647573001E-3</v>
      </c>
      <c r="E10" s="7">
        <f t="shared" si="0"/>
        <v>0.99778182953524275</v>
      </c>
      <c r="F10" s="32">
        <f t="shared" si="0"/>
        <v>98132.278647971427</v>
      </c>
      <c r="G10" s="32">
        <f t="shared" si="0"/>
        <v>217.5127239531833</v>
      </c>
      <c r="H10" s="32">
        <f t="shared" si="0"/>
        <v>490156.87589788565</v>
      </c>
      <c r="I10" s="33">
        <f t="shared" si="0"/>
        <v>6759675.8460979294</v>
      </c>
      <c r="J10" s="31">
        <f t="shared" si="2"/>
        <v>0.9982904294994599</v>
      </c>
      <c r="K10" s="30">
        <f t="shared" si="1"/>
        <v>68.880490323569205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6.3477054983357168E-4</v>
      </c>
      <c r="D11" s="7">
        <f t="shared" si="0"/>
        <v>3.16750254427795E-3</v>
      </c>
      <c r="E11" s="7">
        <f t="shared" si="0"/>
        <v>0.99683249745572211</v>
      </c>
      <c r="F11" s="32">
        <f t="shared" si="0"/>
        <v>97914.765924018255</v>
      </c>
      <c r="G11" s="32">
        <f t="shared" si="0"/>
        <v>309.69925829855345</v>
      </c>
      <c r="H11" s="32">
        <f t="shared" si="0"/>
        <v>488830.50176214892</v>
      </c>
      <c r="I11" s="33">
        <f t="shared" si="0"/>
        <v>6269518.9702000432</v>
      </c>
      <c r="J11" s="31">
        <f t="shared" si="2"/>
        <v>0.99729106960293712</v>
      </c>
      <c r="K11" s="30">
        <f t="shared" si="1"/>
        <v>64.025407004952228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7.4154635963942885E-4</v>
      </c>
      <c r="D12" s="7">
        <f t="shared" si="0"/>
        <v>3.6992603601891066E-3</v>
      </c>
      <c r="E12" s="7">
        <f t="shared" si="0"/>
        <v>0.99630073963981092</v>
      </c>
      <c r="F12" s="32">
        <f t="shared" si="0"/>
        <v>97605.0666657197</v>
      </c>
      <c r="G12" s="32">
        <f t="shared" si="0"/>
        <v>360.28738767230737</v>
      </c>
      <c r="H12" s="32">
        <f t="shared" si="0"/>
        <v>487137.30184510909</v>
      </c>
      <c r="I12" s="33">
        <f t="shared" si="0"/>
        <v>5780688.4684378942</v>
      </c>
      <c r="J12" s="31">
        <f t="shared" si="2"/>
        <v>0.99652991264590729</v>
      </c>
      <c r="K12" s="30">
        <f t="shared" si="1"/>
        <v>59.21736231760368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8.2181373572040594E-4</v>
      </c>
      <c r="D13" s="7">
        <f t="shared" si="0"/>
        <v>4.099456216394892E-3</v>
      </c>
      <c r="E13" s="7">
        <f t="shared" si="0"/>
        <v>0.99590054378360515</v>
      </c>
      <c r="F13" s="32">
        <f t="shared" si="0"/>
        <v>97244.779278047383</v>
      </c>
      <c r="G13" s="32">
        <f t="shared" si="0"/>
        <v>397.67690872682124</v>
      </c>
      <c r="H13" s="32">
        <f t="shared" si="0"/>
        <v>485248.40742054681</v>
      </c>
      <c r="I13" s="33">
        <f t="shared" si="0"/>
        <v>5293551.1665927852</v>
      </c>
      <c r="J13" s="31">
        <f t="shared" si="2"/>
        <v>0.99611329050469299</v>
      </c>
      <c r="K13" s="30">
        <f t="shared" si="1"/>
        <v>54.424648722997873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9.5579817139020726E-4</v>
      </c>
      <c r="D14" s="7">
        <f t="shared" si="0"/>
        <v>4.76690097253832E-3</v>
      </c>
      <c r="E14" s="7">
        <f t="shared" si="0"/>
        <v>0.99523309902746171</v>
      </c>
      <c r="F14" s="32">
        <f t="shared" si="0"/>
        <v>96847.102369320564</v>
      </c>
      <c r="G14" s="32">
        <f t="shared" si="0"/>
        <v>460.58656862645586</v>
      </c>
      <c r="H14" s="32">
        <f t="shared" si="0"/>
        <v>483117.48632077384</v>
      </c>
      <c r="I14" s="33">
        <f t="shared" si="0"/>
        <v>4808302.7591722384</v>
      </c>
      <c r="J14" s="31">
        <f t="shared" si="2"/>
        <v>0.99559799740041799</v>
      </c>
      <c r="K14" s="30">
        <f t="shared" si="1"/>
        <v>49.635522475362635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1.2123507054899541E-3</v>
      </c>
      <c r="D15" s="7">
        <f t="shared" si="0"/>
        <v>6.0433059283236182E-3</v>
      </c>
      <c r="E15" s="7">
        <f t="shared" si="0"/>
        <v>0.99395669407167642</v>
      </c>
      <c r="F15" s="32">
        <f t="shared" si="0"/>
        <v>96386.515800694106</v>
      </c>
      <c r="G15" s="32">
        <f t="shared" si="0"/>
        <v>581.25656878053178</v>
      </c>
      <c r="H15" s="32">
        <f t="shared" si="0"/>
        <v>480544.83899832703</v>
      </c>
      <c r="I15" s="33">
        <f t="shared" si="0"/>
        <v>4325185.2728514653</v>
      </c>
      <c r="J15" s="31">
        <f t="shared" si="2"/>
        <v>0.99466311787247286</v>
      </c>
      <c r="K15" s="30">
        <f t="shared" si="1"/>
        <v>44.858681334168892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1.6936953544695688E-3</v>
      </c>
      <c r="D16" s="7">
        <f t="shared" si="4"/>
        <v>8.4333106209098941E-3</v>
      </c>
      <c r="E16" s="7">
        <f t="shared" si="4"/>
        <v>0.99156668937909009</v>
      </c>
      <c r="F16" s="32">
        <f t="shared" si="4"/>
        <v>95805.259231913573</v>
      </c>
      <c r="G16" s="32">
        <f t="shared" si="4"/>
        <v>806.11814703944128</v>
      </c>
      <c r="H16" s="32">
        <f t="shared" si="4"/>
        <v>477128.86671825813</v>
      </c>
      <c r="I16" s="33">
        <f t="shared" si="4"/>
        <v>3844640.4338531382</v>
      </c>
      <c r="J16" s="31">
        <f t="shared" si="2"/>
        <v>0.99287602973829259</v>
      </c>
      <c r="K16" s="30">
        <f t="shared" si="1"/>
        <v>40.113395351376987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2.5411902336984499E-3</v>
      </c>
      <c r="D17" s="7">
        <f t="shared" si="4"/>
        <v>1.2627442906725886E-2</v>
      </c>
      <c r="E17" s="7">
        <f t="shared" si="4"/>
        <v>0.98737255709327409</v>
      </c>
      <c r="F17" s="32">
        <f t="shared" si="4"/>
        <v>94999.141084874136</v>
      </c>
      <c r="G17" s="32">
        <f t="shared" si="4"/>
        <v>1196.3028185406502</v>
      </c>
      <c r="H17" s="32">
        <f t="shared" si="4"/>
        <v>472203.12965845421</v>
      </c>
      <c r="I17" s="33">
        <f t="shared" si="4"/>
        <v>3367511.56713488</v>
      </c>
      <c r="J17" s="31">
        <f t="shared" si="2"/>
        <v>0.98965068129554412</v>
      </c>
      <c r="K17" s="30">
        <f t="shared" si="1"/>
        <v>35.429363585574748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3.9810263375670771E-3</v>
      </c>
      <c r="D18" s="7">
        <f t="shared" si="4"/>
        <v>1.9712268594335912E-2</v>
      </c>
      <c r="E18" s="7">
        <f t="shared" si="4"/>
        <v>0.98028773140566405</v>
      </c>
      <c r="F18" s="32">
        <f t="shared" si="4"/>
        <v>93802.838266333478</v>
      </c>
      <c r="G18" s="32">
        <f t="shared" si="4"/>
        <v>1842.2545837669329</v>
      </c>
      <c r="H18" s="32">
        <f t="shared" si="4"/>
        <v>464736.93179360346</v>
      </c>
      <c r="I18" s="33">
        <f t="shared" si="4"/>
        <v>2895308.4374764259</v>
      </c>
      <c r="J18" s="31">
        <f t="shared" si="2"/>
        <v>0.984137807392376</v>
      </c>
      <c r="K18" s="30">
        <f t="shared" si="1"/>
        <v>30.844412673372268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6.4604049244558256E-3</v>
      </c>
      <c r="D19" s="7">
        <f t="shared" si="4"/>
        <v>3.1801199424360417E-2</v>
      </c>
      <c r="E19" s="7">
        <f t="shared" si="4"/>
        <v>0.96819880057563956</v>
      </c>
      <c r="F19" s="32">
        <f t="shared" si="4"/>
        <v>91960.583682566546</v>
      </c>
      <c r="G19" s="32">
        <f t="shared" si="4"/>
        <v>2911.2095386131609</v>
      </c>
      <c r="H19" s="32">
        <f t="shared" si="4"/>
        <v>453061.1427832389</v>
      </c>
      <c r="I19" s="33">
        <f t="shared" si="4"/>
        <v>2430571.5056828223</v>
      </c>
      <c r="J19" s="31">
        <f t="shared" si="2"/>
        <v>0.97477305897836208</v>
      </c>
      <c r="K19" s="30">
        <f t="shared" si="1"/>
        <v>26.404517935711354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1.0648910570321985E-2</v>
      </c>
      <c r="D20" s="7">
        <f t="shared" si="4"/>
        <v>5.1905713591407089E-2</v>
      </c>
      <c r="E20" s="7">
        <f t="shared" si="4"/>
        <v>0.94809428640859283</v>
      </c>
      <c r="F20" s="32">
        <f t="shared" si="4"/>
        <v>89049.374143953391</v>
      </c>
      <c r="G20" s="32">
        <f t="shared" si="4"/>
        <v>4596.2366338276697</v>
      </c>
      <c r="H20" s="32">
        <f t="shared" si="4"/>
        <v>434582.30344643956</v>
      </c>
      <c r="I20" s="33">
        <f t="shared" si="4"/>
        <v>1977510.3628995833</v>
      </c>
      <c r="J20" s="31">
        <f t="shared" si="2"/>
        <v>0.9590070943207345</v>
      </c>
      <c r="K20" s="30">
        <f t="shared" si="1"/>
        <v>22.175096607738972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1.7702851603016146E-2</v>
      </c>
      <c r="D21" s="7">
        <f t="shared" si="4"/>
        <v>8.4899270161664125E-2</v>
      </c>
      <c r="E21" s="7">
        <f t="shared" si="4"/>
        <v>0.91510072983833579</v>
      </c>
      <c r="F21" s="32">
        <f t="shared" si="4"/>
        <v>84453.137510125729</v>
      </c>
      <c r="G21" s="32">
        <f t="shared" si="4"/>
        <v>7123.3397945333272</v>
      </c>
      <c r="H21" s="32">
        <f t="shared" si="4"/>
        <v>405653.90226962877</v>
      </c>
      <c r="I21" s="33">
        <f t="shared" si="4"/>
        <v>1542928.0594531437</v>
      </c>
      <c r="J21" s="31">
        <f t="shared" si="2"/>
        <v>0.93302846529999917</v>
      </c>
      <c r="K21" s="30">
        <f t="shared" si="1"/>
        <v>18.231411378832828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2.9206427049044012E-2</v>
      </c>
      <c r="D22" s="7">
        <f t="shared" si="4"/>
        <v>0.13642728879107413</v>
      </c>
      <c r="E22" s="7">
        <f t="shared" si="4"/>
        <v>0.86357271120892587</v>
      </c>
      <c r="F22" s="32">
        <f t="shared" si="4"/>
        <v>77329.797715592402</v>
      </c>
      <c r="G22" s="32">
        <f t="shared" si="4"/>
        <v>10473.117342003956</v>
      </c>
      <c r="H22" s="32">
        <f t="shared" si="4"/>
        <v>361920.13529423001</v>
      </c>
      <c r="I22" s="33">
        <f t="shared" si="4"/>
        <v>1137274.1571835149</v>
      </c>
      <c r="J22" s="31">
        <f t="shared" si="2"/>
        <v>0.89144692626083688</v>
      </c>
      <c r="K22" s="30">
        <f t="shared" si="1"/>
        <v>14.662724644099104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4.7272631453749464E-2</v>
      </c>
      <c r="D23" s="7">
        <f t="shared" si="4"/>
        <v>0.21193856727525279</v>
      </c>
      <c r="E23" s="7">
        <f t="shared" si="4"/>
        <v>0.78806143272474727</v>
      </c>
      <c r="F23" s="32">
        <f t="shared" si="4"/>
        <v>66856.680373588431</v>
      </c>
      <c r="G23" s="32">
        <f t="shared" si="4"/>
        <v>14060.367696912035</v>
      </c>
      <c r="H23" s="32">
        <f t="shared" si="4"/>
        <v>300460.65601765318</v>
      </c>
      <c r="I23" s="33">
        <f t="shared" si="4"/>
        <v>775354.02188928495</v>
      </c>
      <c r="J23" s="31">
        <f t="shared" si="2"/>
        <v>0.82890967322975861</v>
      </c>
      <c r="K23" s="30">
        <f t="shared" si="1"/>
        <v>11.548839790996581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7.4341787216793159E-2</v>
      </c>
      <c r="D24" s="7">
        <f t="shared" si="4"/>
        <v>0.31357150279928447</v>
      </c>
      <c r="E24" s="7">
        <f t="shared" si="4"/>
        <v>0.68642849720071553</v>
      </c>
      <c r="F24" s="32">
        <f t="shared" si="4"/>
        <v>52796.312676676403</v>
      </c>
      <c r="G24" s="32">
        <f t="shared" si="4"/>
        <v>16426.683248927504</v>
      </c>
      <c r="H24" s="32">
        <f t="shared" si="4"/>
        <v>223362.01513973053</v>
      </c>
      <c r="I24" s="33">
        <f t="shared" si="4"/>
        <v>474893.36587163189</v>
      </c>
      <c r="J24" s="31">
        <f t="shared" si="2"/>
        <v>0.74142067704215264</v>
      </c>
      <c r="K24" s="30">
        <f t="shared" si="1"/>
        <v>8.9438228668789641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0.11215987938288965</v>
      </c>
      <c r="D25" s="7">
        <f t="shared" si="4"/>
        <v>0.43479246290197421</v>
      </c>
      <c r="E25" s="7">
        <f t="shared" si="4"/>
        <v>0.56520753709802585</v>
      </c>
      <c r="F25" s="32">
        <f t="shared" si="4"/>
        <v>36369.6294277489</v>
      </c>
      <c r="G25" s="32">
        <f t="shared" si="4"/>
        <v>15688.70159144806</v>
      </c>
      <c r="H25" s="32">
        <f t="shared" si="4"/>
        <v>141558.83723995544</v>
      </c>
      <c r="I25" s="33">
        <f t="shared" si="4"/>
        <v>251531.35073190136</v>
      </c>
      <c r="J25" s="31">
        <f t="shared" si="2"/>
        <v>0.63092960334380233</v>
      </c>
      <c r="K25" s="30">
        <f t="shared" si="1"/>
        <v>6.8625648316279602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0.16038372791175801</v>
      </c>
      <c r="D26" s="7">
        <f t="shared" si="5"/>
        <v>0.55933874017622576</v>
      </c>
      <c r="E26" s="7">
        <f t="shared" si="5"/>
        <v>0.44066125982377419</v>
      </c>
      <c r="F26" s="32">
        <f t="shared" si="5"/>
        <v>20680.927836300842</v>
      </c>
      <c r="G26" s="32">
        <f t="shared" si="5"/>
        <v>11467.538360054827</v>
      </c>
      <c r="H26" s="32">
        <f t="shared" si="5"/>
        <v>72566.670471287187</v>
      </c>
      <c r="I26" s="33">
        <f t="shared" si="5"/>
        <v>109972.51349194592</v>
      </c>
      <c r="J26" s="31">
        <f t="shared" si="2"/>
        <v>0.50870557281590845</v>
      </c>
      <c r="K26" s="30">
        <f t="shared" si="1"/>
        <v>5.2587097197634893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0.25228001524892746</v>
      </c>
      <c r="D27" s="7">
        <f t="shared" si="6"/>
        <v>1</v>
      </c>
      <c r="E27" s="7">
        <f t="shared" si="6"/>
        <v>0</v>
      </c>
      <c r="F27" s="32">
        <f t="shared" si="6"/>
        <v>9213.3894762460131</v>
      </c>
      <c r="G27" s="32">
        <f t="shared" si="6"/>
        <v>9213.3894762460131</v>
      </c>
      <c r="H27" s="32">
        <f t="shared" si="6"/>
        <v>37405.843020658736</v>
      </c>
      <c r="I27" s="33">
        <f t="shared" si="6"/>
        <v>37405.843020658736</v>
      </c>
      <c r="J27" s="31">
        <f t="shared" si="2"/>
        <v>0.33409502616627784</v>
      </c>
      <c r="K27" s="30">
        <f t="shared" si="1"/>
        <v>3.9870495021163253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1.1824113500412481E-2</v>
      </c>
      <c r="D29" s="7">
        <v>1.1700609104839969E-2</v>
      </c>
      <c r="E29" s="7">
        <v>0.98829939089516006</v>
      </c>
      <c r="F29" s="32">
        <v>100000</v>
      </c>
      <c r="G29" s="32">
        <v>1170.0609104839968</v>
      </c>
      <c r="H29" s="32">
        <v>98955.487059827326</v>
      </c>
      <c r="I29" s="33">
        <v>8033092.8383150017</v>
      </c>
      <c r="J29" s="31"/>
      <c r="K29" s="30">
        <v>80.330928383150024</v>
      </c>
    </row>
    <row r="30" spans="1:11" ht="13.5" customHeight="1" x14ac:dyDescent="0.2">
      <c r="A30" s="6">
        <v>1</v>
      </c>
      <c r="B30" s="8">
        <v>4</v>
      </c>
      <c r="C30" s="7">
        <v>1.4550858479859268E-3</v>
      </c>
      <c r="D30" s="7">
        <v>5.7975222096239079E-3</v>
      </c>
      <c r="E30" s="7">
        <v>0.99420247779037607</v>
      </c>
      <c r="F30" s="32">
        <v>98829.939089516003</v>
      </c>
      <c r="G30" s="32">
        <v>572.96876684724702</v>
      </c>
      <c r="H30" s="32">
        <v>393769.73368294945</v>
      </c>
      <c r="I30" s="33">
        <v>7934137.3512551747</v>
      </c>
      <c r="J30" s="31">
        <v>0.9854504414855535</v>
      </c>
      <c r="K30" s="30">
        <v>80.280706680075625</v>
      </c>
    </row>
    <row r="31" spans="1:11" ht="13.5" customHeight="1" x14ac:dyDescent="0.2">
      <c r="A31" s="6">
        <v>5</v>
      </c>
      <c r="B31" s="8">
        <v>5</v>
      </c>
      <c r="C31" s="7">
        <v>2.2055350492725898E-4</v>
      </c>
      <c r="D31" s="7">
        <v>1.1020820773023062E-3</v>
      </c>
      <c r="E31" s="7">
        <v>0.99889791792269766</v>
      </c>
      <c r="F31" s="32">
        <v>98256.970322668756</v>
      </c>
      <c r="G31" s="32">
        <v>108.28724596263783</v>
      </c>
      <c r="H31" s="32">
        <v>490979.48363301763</v>
      </c>
      <c r="I31" s="33">
        <v>7540367.6175722256</v>
      </c>
      <c r="J31" s="31">
        <v>0.9964569763505764</v>
      </c>
      <c r="K31" s="30">
        <v>76.741299806112536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3.0861594620926528E-4</v>
      </c>
      <c r="D32" s="7">
        <v>1.5420737259871267E-3</v>
      </c>
      <c r="E32" s="7">
        <v>0.99845792627401286</v>
      </c>
      <c r="F32" s="32">
        <v>98148.683076706118</v>
      </c>
      <c r="G32" s="32">
        <v>151.35250541282585</v>
      </c>
      <c r="H32" s="32">
        <v>490423.47704935906</v>
      </c>
      <c r="I32" s="33">
        <v>7049388.1339392075</v>
      </c>
      <c r="J32" s="31">
        <v>0.99886755638026992</v>
      </c>
      <c r="K32" s="30">
        <v>71.823563118314084</v>
      </c>
    </row>
    <row r="33" spans="1:11" ht="13.5" customHeight="1" x14ac:dyDescent="0.2">
      <c r="A33" s="9">
        <f t="shared" si="7"/>
        <v>15</v>
      </c>
      <c r="B33" s="8">
        <v>5</v>
      </c>
      <c r="C33" s="7">
        <v>6.7246798153233745E-4</v>
      </c>
      <c r="D33" s="7">
        <v>3.3571978453045448E-3</v>
      </c>
      <c r="E33" s="7">
        <v>0.99664280215469547</v>
      </c>
      <c r="F33" s="32">
        <v>97997.330571293292</v>
      </c>
      <c r="G33" s="32">
        <v>328.99642703954305</v>
      </c>
      <c r="H33" s="32">
        <v>489237.31103132432</v>
      </c>
      <c r="I33" s="33">
        <v>6558964.6568898484</v>
      </c>
      <c r="J33" s="31">
        <v>0.99758134332154869</v>
      </c>
      <c r="K33" s="30">
        <v>66.930033896364009</v>
      </c>
    </row>
    <row r="34" spans="1:11" ht="13.5" customHeight="1" x14ac:dyDescent="0.2">
      <c r="A34" s="9">
        <f t="shared" si="7"/>
        <v>20</v>
      </c>
      <c r="B34" s="8">
        <v>5</v>
      </c>
      <c r="C34" s="7">
        <v>9.8054704108977916E-4</v>
      </c>
      <c r="D34" s="7">
        <v>4.8911638922866036E-3</v>
      </c>
      <c r="E34" s="7">
        <v>0.99510883610771339</v>
      </c>
      <c r="F34" s="32">
        <v>97668.334144253749</v>
      </c>
      <c r="G34" s="32">
        <v>477.71182938615675</v>
      </c>
      <c r="H34" s="32">
        <v>487189.0989087359</v>
      </c>
      <c r="I34" s="33">
        <v>6069727.3458585236</v>
      </c>
      <c r="J34" s="31">
        <v>0.99581345887485417</v>
      </c>
      <c r="K34" s="30">
        <v>62.146317934466708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1.1009507295101351E-3</v>
      </c>
      <c r="D35" s="7">
        <v>5.4897269130941275E-3</v>
      </c>
      <c r="E35" s="7">
        <v>0.99451027308690587</v>
      </c>
      <c r="F35" s="32">
        <v>97190.622314867593</v>
      </c>
      <c r="G35" s="32">
        <v>533.54997502229526</v>
      </c>
      <c r="H35" s="32">
        <v>484626.56931041484</v>
      </c>
      <c r="I35" s="33">
        <v>5582538.2469497882</v>
      </c>
      <c r="J35" s="31">
        <v>0.99474017459737718</v>
      </c>
      <c r="K35" s="30">
        <v>57.439062678949504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1.1387089515542078E-3</v>
      </c>
      <c r="D36" s="7">
        <v>5.677481428809578E-3</v>
      </c>
      <c r="E36" s="7">
        <v>0.99432251857119047</v>
      </c>
      <c r="F36" s="32">
        <v>96657.072339845297</v>
      </c>
      <c r="G36" s="32">
        <v>548.76873317257559</v>
      </c>
      <c r="H36" s="32">
        <v>481921.85757701204</v>
      </c>
      <c r="I36" s="33">
        <v>5097911.6776393736</v>
      </c>
      <c r="J36" s="31">
        <v>0.99441897761145992</v>
      </c>
      <c r="K36" s="30">
        <v>52.742252110793999</v>
      </c>
    </row>
    <row r="37" spans="1:11" ht="13.5" customHeight="1" x14ac:dyDescent="0.2">
      <c r="A37" s="9">
        <f t="shared" si="7"/>
        <v>35</v>
      </c>
      <c r="B37" s="8">
        <v>5</v>
      </c>
      <c r="C37" s="7">
        <v>1.2339918517475128E-3</v>
      </c>
      <c r="D37" s="7">
        <v>6.1513321944912762E-3</v>
      </c>
      <c r="E37" s="7">
        <v>0.99384866780550873</v>
      </c>
      <c r="F37" s="32">
        <v>96108.303606672722</v>
      </c>
      <c r="G37" s="32">
        <v>591.19410213366791</v>
      </c>
      <c r="H37" s="32">
        <v>479090.76652041957</v>
      </c>
      <c r="I37" s="33">
        <v>4615989.8200623617</v>
      </c>
      <c r="J37" s="31">
        <v>0.99412541470763227</v>
      </c>
      <c r="K37" s="30">
        <v>48.029042724065697</v>
      </c>
    </row>
    <row r="38" spans="1:11" ht="13.5" customHeight="1" x14ac:dyDescent="0.2">
      <c r="A38" s="9">
        <f t="shared" si="7"/>
        <v>40</v>
      </c>
      <c r="B38" s="8">
        <v>5</v>
      </c>
      <c r="C38" s="7">
        <v>1.4848625507251716E-3</v>
      </c>
      <c r="D38" s="7">
        <v>7.3979352504490803E-3</v>
      </c>
      <c r="E38" s="7">
        <v>0.99260206474955093</v>
      </c>
      <c r="F38" s="32">
        <v>95517.109504539054</v>
      </c>
      <c r="G38" s="32">
        <v>706.62939142463438</v>
      </c>
      <c r="H38" s="32">
        <v>475888.75554813701</v>
      </c>
      <c r="I38" s="33">
        <v>4136899.0535419425</v>
      </c>
      <c r="J38" s="31">
        <v>0.99331648364768454</v>
      </c>
      <c r="K38" s="30">
        <v>43.310555302611554</v>
      </c>
    </row>
    <row r="39" spans="1:11" ht="13.5" customHeight="1" x14ac:dyDescent="0.2">
      <c r="A39" s="9">
        <f t="shared" si="7"/>
        <v>45</v>
      </c>
      <c r="B39" s="8">
        <v>5</v>
      </c>
      <c r="C39" s="7">
        <v>2.0482985073461144E-3</v>
      </c>
      <c r="D39" s="7">
        <v>1.0192329782500769E-2</v>
      </c>
      <c r="E39" s="7">
        <v>0.98980767021749927</v>
      </c>
      <c r="F39" s="32">
        <v>94810.48011311442</v>
      </c>
      <c r="G39" s="32">
        <v>966.33968015009305</v>
      </c>
      <c r="H39" s="32">
        <v>471776.78286849638</v>
      </c>
      <c r="I39" s="33">
        <v>3661010.2979938053</v>
      </c>
      <c r="J39" s="31">
        <v>0.99135938256220324</v>
      </c>
      <c r="K39" s="30">
        <v>38.613983323636873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3.0906911903922146E-3</v>
      </c>
      <c r="D40" s="7">
        <v>1.5343044257722904E-2</v>
      </c>
      <c r="E40" s="7">
        <v>0.98465695574227707</v>
      </c>
      <c r="F40" s="32">
        <v>93844.140432964326</v>
      </c>
      <c r="G40" s="32">
        <v>1439.8547999909351</v>
      </c>
      <c r="H40" s="32">
        <v>465868.2188847909</v>
      </c>
      <c r="I40" s="33">
        <v>3189233.5151253091</v>
      </c>
      <c r="J40" s="31">
        <v>0.98747593311442705</v>
      </c>
      <c r="K40" s="30">
        <v>33.9843649311645</v>
      </c>
    </row>
    <row r="41" spans="1:11" ht="13.5" customHeight="1" x14ac:dyDescent="0.2">
      <c r="A41" s="9">
        <f t="shared" si="7"/>
        <v>55</v>
      </c>
      <c r="B41" s="8">
        <v>5</v>
      </c>
      <c r="C41" s="7">
        <v>4.9258974979763366E-3</v>
      </c>
      <c r="D41" s="7">
        <v>2.4351095696261111E-2</v>
      </c>
      <c r="E41" s="7">
        <v>0.97564890430373885</v>
      </c>
      <c r="F41" s="32">
        <v>92404.285632973391</v>
      </c>
      <c r="G41" s="32">
        <v>2250.1456021931808</v>
      </c>
      <c r="H41" s="32">
        <v>456799.11186085141</v>
      </c>
      <c r="I41" s="33">
        <v>2723365.2962405183</v>
      </c>
      <c r="J41" s="31">
        <v>0.98053289180006875</v>
      </c>
      <c r="K41" s="30">
        <v>29.472283429121788</v>
      </c>
    </row>
    <row r="42" spans="1:11" ht="13.5" customHeight="1" x14ac:dyDescent="0.2">
      <c r="A42" s="9">
        <f t="shared" si="7"/>
        <v>60</v>
      </c>
      <c r="B42" s="8">
        <v>5</v>
      </c>
      <c r="C42" s="7">
        <v>7.899546149827583E-3</v>
      </c>
      <c r="D42" s="7">
        <v>3.8785226330006126E-2</v>
      </c>
      <c r="E42" s="7">
        <v>0.96121477366999386</v>
      </c>
      <c r="F42" s="32">
        <v>90154.140030780211</v>
      </c>
      <c r="G42" s="32">
        <v>3496.6487256808759</v>
      </c>
      <c r="H42" s="32">
        <v>442639.19209550979</v>
      </c>
      <c r="I42" s="33">
        <v>2266566.184379667</v>
      </c>
      <c r="J42" s="31">
        <v>0.96900186669002331</v>
      </c>
      <c r="K42" s="30">
        <v>25.141010536019994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1.2818365864289541E-2</v>
      </c>
      <c r="D43" s="7">
        <v>6.223197572395809E-2</v>
      </c>
      <c r="E43" s="7">
        <v>0.93776802427604189</v>
      </c>
      <c r="F43" s="32">
        <v>86657.491305099335</v>
      </c>
      <c r="G43" s="32">
        <v>5392.8668951980508</v>
      </c>
      <c r="H43" s="32">
        <v>420714.07169161423</v>
      </c>
      <c r="I43" s="33">
        <v>1823926.9922841573</v>
      </c>
      <c r="J43" s="31">
        <v>0.95046728623351384</v>
      </c>
      <c r="K43" s="30">
        <v>21.047539743131576</v>
      </c>
    </row>
    <row r="44" spans="1:11" ht="13.5" customHeight="1" x14ac:dyDescent="0.2">
      <c r="A44" s="9">
        <f t="shared" si="7"/>
        <v>70</v>
      </c>
      <c r="B44" s="8">
        <v>5</v>
      </c>
      <c r="C44" s="7">
        <v>2.0730888211424648E-2</v>
      </c>
      <c r="D44" s="7">
        <v>9.8838901434675358E-2</v>
      </c>
      <c r="E44" s="7">
        <v>0.90116109856532467</v>
      </c>
      <c r="F44" s="32">
        <v>81264.624409901284</v>
      </c>
      <c r="G44" s="32">
        <v>8032.1062021761463</v>
      </c>
      <c r="H44" s="32">
        <v>387446.3129732043</v>
      </c>
      <c r="I44" s="33">
        <v>1403212.9205925432</v>
      </c>
      <c r="J44" s="31">
        <v>0.92092549083360498</v>
      </c>
      <c r="K44" s="30">
        <v>17.267204897357228</v>
      </c>
    </row>
    <row r="45" spans="1:11" ht="13.5" customHeight="1" x14ac:dyDescent="0.2">
      <c r="A45" s="9">
        <f t="shared" si="7"/>
        <v>75</v>
      </c>
      <c r="B45" s="8">
        <v>5</v>
      </c>
      <c r="C45" s="7">
        <v>3.3299039358596481E-2</v>
      </c>
      <c r="D45" s="7">
        <v>0.15427323103453394</v>
      </c>
      <c r="E45" s="7">
        <v>0.84572676896546606</v>
      </c>
      <c r="F45" s="32">
        <v>73232.518207725137</v>
      </c>
      <c r="G45" s="32">
        <v>11297.817200701094</v>
      </c>
      <c r="H45" s="32">
        <v>339283.57749408914</v>
      </c>
      <c r="I45" s="33">
        <v>1015766.6076193388</v>
      </c>
      <c r="J45" s="31">
        <v>0.87569184718904247</v>
      </c>
      <c r="K45" s="30">
        <v>13.870431230264424</v>
      </c>
    </row>
    <row r="46" spans="1:11" ht="13.5" customHeight="1" x14ac:dyDescent="0.2">
      <c r="A46" s="9">
        <f t="shared" si="7"/>
        <v>80</v>
      </c>
      <c r="B46" s="8">
        <v>5</v>
      </c>
      <c r="C46" s="7">
        <v>5.2555761344836811E-2</v>
      </c>
      <c r="D46" s="7">
        <v>0.23305651795998433</v>
      </c>
      <c r="E46" s="7">
        <v>0.76694348204001561</v>
      </c>
      <c r="F46" s="32">
        <v>61934.701007024043</v>
      </c>
      <c r="G46" s="32">
        <v>14434.285757589758</v>
      </c>
      <c r="H46" s="32">
        <v>274647.06795666681</v>
      </c>
      <c r="I46" s="33">
        <v>676483.03012524964</v>
      </c>
      <c r="J46" s="31">
        <v>0.80949119313460316</v>
      </c>
      <c r="K46" s="30">
        <v>10.922520317786461</v>
      </c>
    </row>
    <row r="47" spans="1:11" ht="13.5" customHeight="1" x14ac:dyDescent="0.2">
      <c r="A47" s="9">
        <v>85</v>
      </c>
      <c r="B47" s="8">
        <v>5</v>
      </c>
      <c r="C47" s="7">
        <v>8.0940495611693059E-2</v>
      </c>
      <c r="D47" s="7">
        <v>0.33672209971339184</v>
      </c>
      <c r="E47" s="7">
        <v>0.66327790028660816</v>
      </c>
      <c r="F47" s="32">
        <v>47500.415249434285</v>
      </c>
      <c r="G47" s="32">
        <v>15994.439560047529</v>
      </c>
      <c r="H47" s="32">
        <v>197607.38353740564</v>
      </c>
      <c r="I47" s="33">
        <v>401835.96216858283</v>
      </c>
      <c r="J47" s="31">
        <v>0.71949569681400594</v>
      </c>
      <c r="K47" s="30">
        <v>8.4596305118273367</v>
      </c>
    </row>
    <row r="48" spans="1:11" ht="13.5" customHeight="1" x14ac:dyDescent="0.2">
      <c r="A48" s="9">
        <v>90</v>
      </c>
      <c r="B48" s="8">
        <v>5</v>
      </c>
      <c r="C48" s="7">
        <v>0.12050712080008046</v>
      </c>
      <c r="D48" s="7">
        <v>0.45917874052049862</v>
      </c>
      <c r="E48" s="7">
        <v>0.54082125947950144</v>
      </c>
      <c r="F48" s="32">
        <v>31505.975689386756</v>
      </c>
      <c r="G48" s="32">
        <v>14466.87423592206</v>
      </c>
      <c r="H48" s="32">
        <v>120049.95339588597</v>
      </c>
      <c r="I48" s="33">
        <v>204228.5786311772</v>
      </c>
      <c r="J48" s="31">
        <v>0.60751754942983383</v>
      </c>
      <c r="K48" s="30">
        <v>6.4822172353790819</v>
      </c>
    </row>
    <row r="49" spans="1:12" ht="13.5" customHeight="1" x14ac:dyDescent="0.2">
      <c r="A49" s="9">
        <v>95</v>
      </c>
      <c r="B49" s="8">
        <v>5</v>
      </c>
      <c r="C49" s="7">
        <v>0.17165521388014493</v>
      </c>
      <c r="D49" s="7">
        <v>0.58551707740825831</v>
      </c>
      <c r="E49" s="7">
        <v>0.41448292259174169</v>
      </c>
      <c r="F49" s="32">
        <v>17039.101453464697</v>
      </c>
      <c r="G49" s="32">
        <v>9976.6848846954563</v>
      </c>
      <c r="H49" s="32">
        <v>58120.48850238532</v>
      </c>
      <c r="I49" s="33">
        <v>84178.625235291227</v>
      </c>
      <c r="J49" s="31">
        <v>0.48413586893051697</v>
      </c>
      <c r="K49" s="30">
        <v>4.9403206774248369</v>
      </c>
    </row>
    <row r="50" spans="1:12" ht="13.5" customHeight="1" x14ac:dyDescent="0.2">
      <c r="A50" s="9" t="s">
        <v>3</v>
      </c>
      <c r="B50" s="34" t="s">
        <v>10</v>
      </c>
      <c r="C50" s="7">
        <v>0.27102538608798155</v>
      </c>
      <c r="D50" s="7">
        <v>1</v>
      </c>
      <c r="E50" s="7">
        <v>0</v>
      </c>
      <c r="F50" s="32">
        <v>7062.4165687692393</v>
      </c>
      <c r="G50" s="32">
        <v>7062.4165687692393</v>
      </c>
      <c r="H50" s="32">
        <v>26058.136732905914</v>
      </c>
      <c r="I50" s="33">
        <v>26058.136732905914</v>
      </c>
      <c r="J50" s="31">
        <v>0.30955764197941837</v>
      </c>
      <c r="K50" s="30">
        <v>3.6896912663206218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9.44164457076631E-3</v>
      </c>
      <c r="D52" s="7">
        <v>9.3634864722253412E-3</v>
      </c>
      <c r="E52" s="7">
        <v>0.99063651352777471</v>
      </c>
      <c r="F52" s="32">
        <v>100000</v>
      </c>
      <c r="G52" s="32">
        <v>936.34864722253405</v>
      </c>
      <c r="H52" s="32">
        <v>99172.198254709074</v>
      </c>
      <c r="I52" s="33">
        <v>8447680.7710666209</v>
      </c>
      <c r="J52" s="31"/>
      <c r="K52" s="30">
        <v>84.476807710666208</v>
      </c>
      <c r="L52" s="29"/>
    </row>
    <row r="53" spans="1:12" ht="12.6" customHeight="1" x14ac:dyDescent="0.2">
      <c r="A53" s="6">
        <v>1</v>
      </c>
      <c r="B53" s="8">
        <v>4</v>
      </c>
      <c r="C53" s="7">
        <v>1.5753207423781781E-3</v>
      </c>
      <c r="D53" s="7">
        <v>6.2736097975526466E-3</v>
      </c>
      <c r="E53" s="7">
        <v>0.99372639020244735</v>
      </c>
      <c r="F53" s="32">
        <v>99063.651352777466</v>
      </c>
      <c r="G53" s="32">
        <v>621.48669370812422</v>
      </c>
      <c r="H53" s="32">
        <v>394514.38490545028</v>
      </c>
      <c r="I53" s="33">
        <v>8348508.5728119127</v>
      </c>
      <c r="J53" s="31">
        <v>0.98737316632031868</v>
      </c>
      <c r="K53" s="30">
        <v>84.274185928013893</v>
      </c>
    </row>
    <row r="54" spans="1:12" ht="12.6" customHeight="1" x14ac:dyDescent="0.2">
      <c r="A54" s="6">
        <v>5</v>
      </c>
      <c r="B54" s="8">
        <v>5</v>
      </c>
      <c r="C54" s="7">
        <v>1.6919126019160856E-4</v>
      </c>
      <c r="D54" s="7">
        <v>8.4554350468874005E-4</v>
      </c>
      <c r="E54" s="7">
        <v>0.99915445649531121</v>
      </c>
      <c r="F54" s="32">
        <v>98442.164659069342</v>
      </c>
      <c r="G54" s="32">
        <v>83.237132914975518</v>
      </c>
      <c r="H54" s="32">
        <v>491970.64210473833</v>
      </c>
      <c r="I54" s="33">
        <v>7953994.1879064627</v>
      </c>
      <c r="J54" s="31">
        <v>0.99652422991842915</v>
      </c>
      <c r="K54" s="30">
        <v>80.798651832303776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1.7280548798320232E-4</v>
      </c>
      <c r="D55" s="7">
        <v>8.6367992559766916E-4</v>
      </c>
      <c r="E55" s="7">
        <v>0.99913632007440234</v>
      </c>
      <c r="F55" s="32">
        <v>98358.927526154366</v>
      </c>
      <c r="G55" s="32">
        <v>84.950631207655533</v>
      </c>
      <c r="H55" s="32">
        <v>491596.83641478576</v>
      </c>
      <c r="I55" s="33">
        <v>7462023.5458017243</v>
      </c>
      <c r="J55" s="31">
        <v>0.99924018699905881</v>
      </c>
      <c r="K55" s="30">
        <v>75.865239012671395</v>
      </c>
    </row>
    <row r="56" spans="1:12" ht="12.6" customHeight="1" x14ac:dyDescent="0.2">
      <c r="A56" s="9">
        <f t="shared" si="8"/>
        <v>15</v>
      </c>
      <c r="B56" s="8">
        <v>5</v>
      </c>
      <c r="C56" s="7">
        <v>2.0453667462566369E-4</v>
      </c>
      <c r="D56" s="7">
        <v>1.0221683648878892E-3</v>
      </c>
      <c r="E56" s="7">
        <v>0.99897783163511211</v>
      </c>
      <c r="F56" s="32">
        <v>98273.976894946711</v>
      </c>
      <c r="G56" s="32">
        <v>100.45255027373787</v>
      </c>
      <c r="H56" s="32">
        <v>491122.4378590433</v>
      </c>
      <c r="I56" s="33">
        <v>6970426.7093869383</v>
      </c>
      <c r="J56" s="31">
        <v>0.99903498452267869</v>
      </c>
      <c r="K56" s="30">
        <v>70.928509556891257</v>
      </c>
    </row>
    <row r="57" spans="1:12" ht="12.6" customHeight="1" x14ac:dyDescent="0.2">
      <c r="A57" s="9">
        <f t="shared" si="8"/>
        <v>20</v>
      </c>
      <c r="B57" s="8">
        <v>5</v>
      </c>
      <c r="C57" s="7">
        <v>2.7169814552559842E-4</v>
      </c>
      <c r="D57" s="7">
        <v>1.357622793457876E-3</v>
      </c>
      <c r="E57" s="7">
        <v>0.99864237720654214</v>
      </c>
      <c r="F57" s="32">
        <v>98173.524344672973</v>
      </c>
      <c r="G57" s="32">
        <v>133.28261436441971</v>
      </c>
      <c r="H57" s="32">
        <v>490554.00840732752</v>
      </c>
      <c r="I57" s="33">
        <v>6479304.2715278948</v>
      </c>
      <c r="J57" s="31">
        <v>0.99884259115874696</v>
      </c>
      <c r="K57" s="30">
        <v>65.998489050673172</v>
      </c>
    </row>
    <row r="58" spans="1:12" ht="12.6" customHeight="1" x14ac:dyDescent="0.2">
      <c r="A58" s="9">
        <f t="shared" si="8"/>
        <v>25</v>
      </c>
      <c r="B58" s="8">
        <v>5</v>
      </c>
      <c r="C58" s="7">
        <v>3.6416440341192647E-4</v>
      </c>
      <c r="D58" s="7">
        <v>1.8192337747074509E-3</v>
      </c>
      <c r="E58" s="7">
        <v>0.9981807662252925</v>
      </c>
      <c r="F58" s="32">
        <v>98040.241730308553</v>
      </c>
      <c r="G58" s="32">
        <v>178.35811903626018</v>
      </c>
      <c r="H58" s="32">
        <v>489773.62247706967</v>
      </c>
      <c r="I58" s="33">
        <v>5988750.2631205674</v>
      </c>
      <c r="J58" s="31">
        <v>0.99840917428686082</v>
      </c>
      <c r="K58" s="30">
        <v>61.084613393697715</v>
      </c>
    </row>
    <row r="59" spans="1:12" ht="12.6" customHeight="1" x14ac:dyDescent="0.2">
      <c r="A59" s="9">
        <f t="shared" si="8"/>
        <v>30</v>
      </c>
      <c r="B59" s="8">
        <v>5</v>
      </c>
      <c r="C59" s="7">
        <v>4.890672626780252E-4</v>
      </c>
      <c r="D59" s="7">
        <v>2.4424973935191184E-3</v>
      </c>
      <c r="E59" s="7">
        <v>0.99755750260648091</v>
      </c>
      <c r="F59" s="32">
        <v>97861.883611272293</v>
      </c>
      <c r="G59" s="32">
        <v>239.02739564540389</v>
      </c>
      <c r="H59" s="32">
        <v>488741.35295121209</v>
      </c>
      <c r="I59" s="33">
        <v>5498976.6406434979</v>
      </c>
      <c r="J59" s="31">
        <v>0.99789235377634922</v>
      </c>
      <c r="K59" s="30">
        <v>56.191199655287384</v>
      </c>
    </row>
    <row r="60" spans="1:12" ht="12.6" customHeight="1" x14ac:dyDescent="0.2">
      <c r="A60" s="9">
        <f t="shared" si="8"/>
        <v>35</v>
      </c>
      <c r="B60" s="8">
        <v>5</v>
      </c>
      <c r="C60" s="7">
        <v>6.6368910398755877E-4</v>
      </c>
      <c r="D60" s="7">
        <v>3.3132198083638546E-3</v>
      </c>
      <c r="E60" s="7">
        <v>0.99668678019163615</v>
      </c>
      <c r="F60" s="32">
        <v>97622.856215626889</v>
      </c>
      <c r="G60" s="32">
        <v>323.44598096267146</v>
      </c>
      <c r="H60" s="32">
        <v>487345.62465972721</v>
      </c>
      <c r="I60" s="33">
        <v>5010235.2876922861</v>
      </c>
      <c r="J60" s="31">
        <v>0.99714423941609009</v>
      </c>
      <c r="K60" s="30">
        <v>51.322359147388653</v>
      </c>
    </row>
    <row r="61" spans="1:12" ht="12.6" customHeight="1" x14ac:dyDescent="0.2">
      <c r="A61" s="9">
        <f t="shared" si="8"/>
        <v>40</v>
      </c>
      <c r="B61" s="8">
        <v>5</v>
      </c>
      <c r="C61" s="7">
        <v>9.2620768144428269E-4</v>
      </c>
      <c r="D61" s="7">
        <v>4.6209173699130772E-3</v>
      </c>
      <c r="E61" s="7">
        <v>0.9953790826300869</v>
      </c>
      <c r="F61" s="32">
        <v>97299.410234664218</v>
      </c>
      <c r="G61" s="32">
        <v>449.61253483565815</v>
      </c>
      <c r="H61" s="32">
        <v>485433.82207169186</v>
      </c>
      <c r="I61" s="33">
        <v>4522889.6630325587</v>
      </c>
      <c r="J61" s="31">
        <v>0.99607711141477839</v>
      </c>
      <c r="K61" s="30">
        <v>46.484245404205119</v>
      </c>
    </row>
    <row r="62" spans="1:12" ht="12.6" customHeight="1" x14ac:dyDescent="0.2">
      <c r="A62" s="9">
        <f t="shared" si="8"/>
        <v>45</v>
      </c>
      <c r="B62" s="8">
        <v>5</v>
      </c>
      <c r="C62" s="7">
        <v>1.3213547745118675E-3</v>
      </c>
      <c r="D62" s="7">
        <v>6.5863044409860613E-3</v>
      </c>
      <c r="E62" s="7">
        <v>0.99341369555901393</v>
      </c>
      <c r="F62" s="32">
        <v>96849.797699828559</v>
      </c>
      <c r="G62" s="32">
        <v>637.88225269898248</v>
      </c>
      <c r="H62" s="32">
        <v>482748.66447932413</v>
      </c>
      <c r="I62" s="33">
        <v>4037455.8409608672</v>
      </c>
      <c r="J62" s="31">
        <v>0.9944685403647644</v>
      </c>
      <c r="K62" s="30">
        <v>41.687808718758056</v>
      </c>
    </row>
    <row r="63" spans="1:12" ht="12.6" customHeight="1" x14ac:dyDescent="0.2">
      <c r="A63" s="9">
        <f t="shared" si="8"/>
        <v>50</v>
      </c>
      <c r="B63" s="8">
        <v>5</v>
      </c>
      <c r="C63" s="7">
        <v>1.964202964287736E-3</v>
      </c>
      <c r="D63" s="7">
        <v>9.7760058177946176E-3</v>
      </c>
      <c r="E63" s="7">
        <v>0.99022399418220541</v>
      </c>
      <c r="F63" s="32">
        <v>96211.915447129577</v>
      </c>
      <c r="G63" s="32">
        <v>940.56824515230255</v>
      </c>
      <c r="H63" s="32">
        <v>478854.91583777021</v>
      </c>
      <c r="I63" s="33">
        <v>3554707.1764815431</v>
      </c>
      <c r="J63" s="31">
        <v>0.99193421146850069</v>
      </c>
      <c r="K63" s="30">
        <v>36.946641795474157</v>
      </c>
    </row>
    <row r="64" spans="1:12" ht="12.6" customHeight="1" x14ac:dyDescent="0.2">
      <c r="A64" s="9">
        <f t="shared" si="8"/>
        <v>55</v>
      </c>
      <c r="B64" s="8">
        <v>5</v>
      </c>
      <c r="C64" s="7">
        <v>2.988892249084866E-3</v>
      </c>
      <c r="D64" s="7">
        <v>1.4841405040407898E-2</v>
      </c>
      <c r="E64" s="7">
        <v>0.98515859495959213</v>
      </c>
      <c r="F64" s="32">
        <v>95271.347201977274</v>
      </c>
      <c r="G64" s="32">
        <v>1413.9606525698764</v>
      </c>
      <c r="H64" s="32">
        <v>473071.80544992897</v>
      </c>
      <c r="I64" s="33">
        <v>3075852.2606437728</v>
      </c>
      <c r="J64" s="31">
        <v>0.98792304266580722</v>
      </c>
      <c r="K64" s="30">
        <v>32.285176508766071</v>
      </c>
    </row>
    <row r="65" spans="1:11" ht="12.6" customHeight="1" x14ac:dyDescent="0.2">
      <c r="A65" s="9">
        <f t="shared" si="8"/>
        <v>60</v>
      </c>
      <c r="B65" s="8">
        <v>5</v>
      </c>
      <c r="C65" s="7">
        <v>4.949277135125333E-3</v>
      </c>
      <c r="D65" s="7">
        <v>2.4467827999449111E-2</v>
      </c>
      <c r="E65" s="7">
        <v>0.97553217200055087</v>
      </c>
      <c r="F65" s="32">
        <v>93857.386549407398</v>
      </c>
      <c r="G65" s="32">
        <v>2296.4863905687089</v>
      </c>
      <c r="H65" s="32">
        <v>464004.40465748013</v>
      </c>
      <c r="I65" s="33">
        <v>2602780.4551938437</v>
      </c>
      <c r="J65" s="31">
        <v>0.98083292919174281</v>
      </c>
      <c r="K65" s="30">
        <v>27.731226607547995</v>
      </c>
    </row>
    <row r="66" spans="1:11" ht="12.6" customHeight="1" x14ac:dyDescent="0.2">
      <c r="A66" s="9">
        <f t="shared" si="8"/>
        <v>65</v>
      </c>
      <c r="B66" s="8">
        <v>5</v>
      </c>
      <c r="C66" s="7">
        <v>8.3709380373777811E-3</v>
      </c>
      <c r="D66" s="7">
        <v>4.1062926661737921E-2</v>
      </c>
      <c r="E66" s="7">
        <v>0.95893707333826206</v>
      </c>
      <c r="F66" s="32">
        <v>91560.900158838689</v>
      </c>
      <c r="G66" s="32">
        <v>3759.7585283051012</v>
      </c>
      <c r="H66" s="32">
        <v>449144.23109060014</v>
      </c>
      <c r="I66" s="33">
        <v>2138776.0505363634</v>
      </c>
      <c r="J66" s="31">
        <v>0.96797406788013252</v>
      </c>
      <c r="K66" s="30">
        <v>23.359054430723614</v>
      </c>
    </row>
    <row r="67" spans="1:11" ht="12.6" customHeight="1" x14ac:dyDescent="0.2">
      <c r="A67" s="9">
        <f t="shared" si="8"/>
        <v>70</v>
      </c>
      <c r="B67" s="8">
        <v>5</v>
      </c>
      <c r="C67" s="7">
        <v>1.4523351088815997E-2</v>
      </c>
      <c r="D67" s="7">
        <v>7.0262371559703607E-2</v>
      </c>
      <c r="E67" s="7">
        <v>0.92973762844029639</v>
      </c>
      <c r="F67" s="32">
        <v>87801.141630533588</v>
      </c>
      <c r="G67" s="32">
        <v>6169.1164366107114</v>
      </c>
      <c r="H67" s="32">
        <v>424772.24429018766</v>
      </c>
      <c r="I67" s="33">
        <v>1689631.819445763</v>
      </c>
      <c r="J67" s="31">
        <v>0.94573683660317076</v>
      </c>
      <c r="K67" s="30">
        <v>19.243847950812739</v>
      </c>
    </row>
    <row r="68" spans="1:11" ht="12.6" customHeight="1" x14ac:dyDescent="0.2">
      <c r="A68" s="9">
        <f t="shared" si="8"/>
        <v>75</v>
      </c>
      <c r="B68" s="8">
        <v>5</v>
      </c>
      <c r="C68" s="7">
        <v>2.4909100224622577E-2</v>
      </c>
      <c r="D68" s="7">
        <v>0.11768868358996686</v>
      </c>
      <c r="E68" s="7">
        <v>0.88231131641003313</v>
      </c>
      <c r="F68" s="32">
        <v>81632.025193922876</v>
      </c>
      <c r="G68" s="32">
        <v>9607.1655838557926</v>
      </c>
      <c r="H68" s="32">
        <v>385688.98503845336</v>
      </c>
      <c r="I68" s="33">
        <v>1264859.5751555753</v>
      </c>
      <c r="J68" s="31">
        <v>0.90799008226857181</v>
      </c>
      <c r="K68" s="30">
        <v>15.494648970802922</v>
      </c>
    </row>
    <row r="69" spans="1:11" ht="12.6" customHeight="1" x14ac:dyDescent="0.2">
      <c r="A69" s="9">
        <f t="shared" si="8"/>
        <v>80</v>
      </c>
      <c r="B69" s="8">
        <v>5</v>
      </c>
      <c r="C69" s="7">
        <v>4.1725236762861925E-2</v>
      </c>
      <c r="D69" s="7">
        <v>0.18976428613396637</v>
      </c>
      <c r="E69" s="7">
        <v>0.81023571386603366</v>
      </c>
      <c r="F69" s="32">
        <v>72024.859610067084</v>
      </c>
      <c r="G69" s="32">
        <v>13667.746067803528</v>
      </c>
      <c r="H69" s="32">
        <v>327565.45266553591</v>
      </c>
      <c r="I69" s="33">
        <v>879170.59011712205</v>
      </c>
      <c r="J69" s="31">
        <v>0.84929947541249462</v>
      </c>
      <c r="K69" s="30">
        <v>12.206488077544803</v>
      </c>
    </row>
    <row r="70" spans="1:11" ht="12.6" customHeight="1" x14ac:dyDescent="0.2">
      <c r="A70" s="9">
        <v>85</v>
      </c>
      <c r="B70" s="8">
        <v>5</v>
      </c>
      <c r="C70" s="7">
        <v>6.7413008127273411E-2</v>
      </c>
      <c r="D70" s="7">
        <v>0.28926290144748901</v>
      </c>
      <c r="E70" s="7">
        <v>0.71073709855251099</v>
      </c>
      <c r="F70" s="32">
        <v>58357.113542263556</v>
      </c>
      <c r="G70" s="32">
        <v>16880.547983335709</v>
      </c>
      <c r="H70" s="32">
        <v>250404.90629739923</v>
      </c>
      <c r="I70" s="33">
        <v>551605.1374515862</v>
      </c>
      <c r="J70" s="31">
        <v>0.764442355748296</v>
      </c>
      <c r="K70" s="30">
        <v>9.4522347657257093</v>
      </c>
    </row>
    <row r="71" spans="1:11" ht="12.6" customHeight="1" x14ac:dyDescent="0.2">
      <c r="A71" s="9">
        <v>90</v>
      </c>
      <c r="B71" s="8">
        <v>5</v>
      </c>
      <c r="C71" s="7">
        <v>0.10339510477467906</v>
      </c>
      <c r="D71" s="7">
        <v>0.40918637147883313</v>
      </c>
      <c r="E71" s="7">
        <v>0.59081362852116692</v>
      </c>
      <c r="F71" s="32">
        <v>41476.565558927847</v>
      </c>
      <c r="G71" s="32">
        <v>16971.645362461626</v>
      </c>
      <c r="H71" s="32">
        <v>164143.60621275657</v>
      </c>
      <c r="I71" s="33">
        <v>301200.231154187</v>
      </c>
      <c r="J71" s="31">
        <v>0.65551273990537384</v>
      </c>
      <c r="K71" s="30">
        <v>7.2619376048929762</v>
      </c>
    </row>
    <row r="72" spans="1:11" ht="12.6" customHeight="1" x14ac:dyDescent="0.2">
      <c r="A72" s="9">
        <v>95</v>
      </c>
      <c r="B72" s="8">
        <v>5</v>
      </c>
      <c r="C72" s="7">
        <v>0.1485484365771787</v>
      </c>
      <c r="D72" s="7">
        <v>0.53185094942131184</v>
      </c>
      <c r="E72" s="7">
        <v>0.46814905057868816</v>
      </c>
      <c r="F72" s="32">
        <v>24504.920196466221</v>
      </c>
      <c r="G72" s="32">
        <v>13032.965071984039</v>
      </c>
      <c r="H72" s="32">
        <v>87735.457688325987</v>
      </c>
      <c r="I72" s="33">
        <v>137056.6249414304</v>
      </c>
      <c r="J72" s="31">
        <v>0.5345042655795359</v>
      </c>
      <c r="K72" s="30">
        <v>5.5930247412597129</v>
      </c>
    </row>
    <row r="73" spans="1:11" ht="12.6" customHeight="1" x14ac:dyDescent="0.2">
      <c r="A73" s="9" t="s">
        <v>3</v>
      </c>
      <c r="B73" s="34" t="s">
        <v>10</v>
      </c>
      <c r="C73" s="7">
        <v>0.23259699158397565</v>
      </c>
      <c r="D73" s="7">
        <v>1</v>
      </c>
      <c r="E73" s="7">
        <v>0</v>
      </c>
      <c r="F73" s="32">
        <v>11471.955124482181</v>
      </c>
      <c r="G73" s="32">
        <v>11471.955124482181</v>
      </c>
      <c r="H73" s="32">
        <v>49321.16725310441</v>
      </c>
      <c r="I73" s="33">
        <v>49321.16725310441</v>
      </c>
      <c r="J73" s="31">
        <v>0.3598597825838864</v>
      </c>
      <c r="K73" s="30">
        <v>4.2992817456066064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0.11150782211416968</v>
      </c>
      <c r="E75" s="40" t="s">
        <v>6</v>
      </c>
      <c r="F75" s="17" t="s">
        <v>8</v>
      </c>
      <c r="G75" s="18">
        <f>+(H29-F30)/G29</f>
        <v>0.10730037144766272</v>
      </c>
      <c r="H75" s="40" t="s">
        <v>7</v>
      </c>
      <c r="I75" s="15" t="s">
        <v>8</v>
      </c>
      <c r="J75" s="16">
        <f>(H52-F53)/G52</f>
        <v>0.11592573156760319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1.2484865787663249</v>
      </c>
      <c r="E76" s="41"/>
      <c r="F76" s="20" t="s">
        <v>9</v>
      </c>
      <c r="G76" s="18">
        <f>+(H30-4*F31)/G30</f>
        <v>1.2947518873610748</v>
      </c>
      <c r="H76" s="41"/>
      <c r="I76" s="19" t="s">
        <v>9</v>
      </c>
      <c r="J76" s="16">
        <f>(H53-4*F54)/G53</f>
        <v>1.1999070562935268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K43" sqref="K4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1.0072316112344781E-2</v>
      </c>
      <c r="D6" s="7">
        <f t="shared" si="0"/>
        <v>9.9814264428416295E-3</v>
      </c>
      <c r="E6" s="7">
        <f t="shared" si="0"/>
        <v>0.99001857355715839</v>
      </c>
      <c r="F6" s="32">
        <f t="shared" si="0"/>
        <v>100000</v>
      </c>
      <c r="G6" s="32">
        <f t="shared" si="0"/>
        <v>998.14264428416277</v>
      </c>
      <c r="H6" s="32">
        <f t="shared" si="0"/>
        <v>99108.505429064506</v>
      </c>
      <c r="I6" s="33">
        <f t="shared" si="0"/>
        <v>8322369.976432899</v>
      </c>
      <c r="J6" s="31"/>
      <c r="K6" s="30">
        <f t="shared" ref="K6:K27" si="1">+K29*0.5122+K52*0.4878</f>
        <v>83.223699764328984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1.4048937269748115E-3</v>
      </c>
      <c r="D7" s="7">
        <f t="shared" si="0"/>
        <v>5.5978257722981628E-3</v>
      </c>
      <c r="E7" s="7">
        <f t="shared" si="0"/>
        <v>0.99440217422770183</v>
      </c>
      <c r="F7" s="32">
        <f t="shared" si="0"/>
        <v>99001.857355715838</v>
      </c>
      <c r="G7" s="32">
        <f t="shared" si="0"/>
        <v>554.22386207712827</v>
      </c>
      <c r="H7" s="32">
        <f t="shared" si="0"/>
        <v>394479.49979234755</v>
      </c>
      <c r="I7" s="33">
        <f t="shared" si="0"/>
        <v>8223261.4710038342</v>
      </c>
      <c r="J7" s="31">
        <f t="shared" ref="J7:J27" si="2">+J30*0.5122+J53*0.4878</f>
        <v>0.9871760104428241</v>
      </c>
      <c r="K7" s="30">
        <f t="shared" si="1"/>
        <v>83.059701343510682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1.8141118900260564E-4</v>
      </c>
      <c r="D8" s="7">
        <f t="shared" si="0"/>
        <v>9.0658122001424028E-4</v>
      </c>
      <c r="E8" s="7">
        <f t="shared" si="0"/>
        <v>0.99909341877998581</v>
      </c>
      <c r="F8" s="32">
        <f t="shared" si="0"/>
        <v>98447.633493638714</v>
      </c>
      <c r="G8" s="32">
        <f t="shared" si="0"/>
        <v>89.241948049781229</v>
      </c>
      <c r="H8" s="32">
        <f t="shared" si="0"/>
        <v>491984.03513109253</v>
      </c>
      <c r="I8" s="33">
        <f t="shared" si="0"/>
        <v>7828781.9712114874</v>
      </c>
      <c r="J8" s="31">
        <f t="shared" si="2"/>
        <v>0.99675038563955742</v>
      </c>
      <c r="K8" s="30">
        <f t="shared" si="1"/>
        <v>79.520782116074344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2.2446662818455823E-4</v>
      </c>
      <c r="D9" s="7">
        <f t="shared" si="0"/>
        <v>1.1217477542424077E-3</v>
      </c>
      <c r="E9" s="7">
        <f t="shared" si="0"/>
        <v>0.99887825224575766</v>
      </c>
      <c r="F9" s="32">
        <f t="shared" si="0"/>
        <v>98358.391545588936</v>
      </c>
      <c r="G9" s="32">
        <f t="shared" si="0"/>
        <v>110.30575100133018</v>
      </c>
      <c r="H9" s="32">
        <f t="shared" si="0"/>
        <v>491550.4287303625</v>
      </c>
      <c r="I9" s="33">
        <f t="shared" si="0"/>
        <v>7336797.9360803943</v>
      </c>
      <c r="J9" s="31">
        <f t="shared" si="2"/>
        <v>0.99911851472209001</v>
      </c>
      <c r="K9" s="30">
        <f t="shared" si="1"/>
        <v>74.590778625098295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4.1049216609471701E-4</v>
      </c>
      <c r="D10" s="7">
        <f t="shared" si="0"/>
        <v>2.0500093808006226E-3</v>
      </c>
      <c r="E10" s="7">
        <f t="shared" si="0"/>
        <v>0.99794999061919931</v>
      </c>
      <c r="F10" s="32">
        <f t="shared" si="0"/>
        <v>98248.08579458759</v>
      </c>
      <c r="G10" s="32">
        <f t="shared" si="0"/>
        <v>201.28136705109915</v>
      </c>
      <c r="H10" s="32">
        <f t="shared" si="0"/>
        <v>490773.47185579629</v>
      </c>
      <c r="I10" s="33">
        <f t="shared" si="0"/>
        <v>6845247.5073500313</v>
      </c>
      <c r="J10" s="31">
        <f t="shared" si="2"/>
        <v>0.99841869440032283</v>
      </c>
      <c r="K10" s="30">
        <f t="shared" si="1"/>
        <v>69.670823474654668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5.8641427728234633E-4</v>
      </c>
      <c r="D11" s="7">
        <f t="shared" si="0"/>
        <v>2.9266794803727569E-3</v>
      </c>
      <c r="E11" s="7">
        <f t="shared" si="0"/>
        <v>0.99707332051962727</v>
      </c>
      <c r="F11" s="32">
        <f t="shared" si="0"/>
        <v>98046.804427536495</v>
      </c>
      <c r="G11" s="32">
        <f t="shared" si="0"/>
        <v>286.58887329826132</v>
      </c>
      <c r="H11" s="32">
        <f t="shared" si="0"/>
        <v>489546.23690864089</v>
      </c>
      <c r="I11" s="33">
        <f t="shared" si="0"/>
        <v>6354474.0354942363</v>
      </c>
      <c r="J11" s="31">
        <f t="shared" si="2"/>
        <v>0.9974970448021474</v>
      </c>
      <c r="K11" s="30">
        <f t="shared" si="1"/>
        <v>64.806533754567454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6.8537086423101187E-4</v>
      </c>
      <c r="D12" s="7">
        <f t="shared" si="0"/>
        <v>3.4196559464706082E-3</v>
      </c>
      <c r="E12" s="7">
        <f t="shared" si="0"/>
        <v>0.99658034405352924</v>
      </c>
      <c r="F12" s="32">
        <f t="shared" si="0"/>
        <v>97760.215554238239</v>
      </c>
      <c r="G12" s="32">
        <f t="shared" si="0"/>
        <v>333.66657959083977</v>
      </c>
      <c r="H12" s="32">
        <f t="shared" si="0"/>
        <v>487978.79663136444</v>
      </c>
      <c r="I12" s="33">
        <f t="shared" si="0"/>
        <v>5864927.7985855956</v>
      </c>
      <c r="J12" s="31">
        <f t="shared" si="2"/>
        <v>0.99679302083979504</v>
      </c>
      <c r="K12" s="30">
        <f t="shared" si="1"/>
        <v>59.986396376267152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7.6024968520208263E-4</v>
      </c>
      <c r="D13" s="7">
        <f t="shared" si="0"/>
        <v>3.7930645473053717E-3</v>
      </c>
      <c r="E13" s="7">
        <f t="shared" si="0"/>
        <v>0.99620693545269468</v>
      </c>
      <c r="F13" s="32">
        <f t="shared" si="0"/>
        <v>97426.54897464739</v>
      </c>
      <c r="G13" s="32">
        <f t="shared" si="0"/>
        <v>368.74573069073313</v>
      </c>
      <c r="H13" s="32">
        <f t="shared" si="0"/>
        <v>486228.41815664223</v>
      </c>
      <c r="I13" s="33">
        <f t="shared" si="0"/>
        <v>5376949.0019542295</v>
      </c>
      <c r="J13" s="31">
        <f t="shared" si="2"/>
        <v>0.99640548182768507</v>
      </c>
      <c r="K13" s="30">
        <f t="shared" si="1"/>
        <v>55.18085449679981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8.8503621087905496E-4</v>
      </c>
      <c r="D14" s="7">
        <f t="shared" si="0"/>
        <v>4.4148610387095971E-3</v>
      </c>
      <c r="E14" s="7">
        <f t="shared" si="0"/>
        <v>0.99558513896129042</v>
      </c>
      <c r="F14" s="32">
        <f t="shared" si="0"/>
        <v>97057.803243956674</v>
      </c>
      <c r="G14" s="32">
        <f t="shared" si="0"/>
        <v>427.62021475335871</v>
      </c>
      <c r="H14" s="32">
        <f t="shared" si="0"/>
        <v>484251.22098009312</v>
      </c>
      <c r="I14" s="33">
        <f t="shared" si="0"/>
        <v>4890720.5837975871</v>
      </c>
      <c r="J14" s="31">
        <f t="shared" si="2"/>
        <v>0.99592494109833241</v>
      </c>
      <c r="K14" s="30">
        <f t="shared" si="1"/>
        <v>50.379012722450398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1.1234477284117572E-3</v>
      </c>
      <c r="D15" s="7">
        <f t="shared" si="0"/>
        <v>5.6014540002473608E-3</v>
      </c>
      <c r="E15" s="7">
        <f t="shared" si="0"/>
        <v>0.99439854599975264</v>
      </c>
      <c r="F15" s="32">
        <f t="shared" si="0"/>
        <v>96630.183029203297</v>
      </c>
      <c r="G15" s="32">
        <f t="shared" si="0"/>
        <v>540.26914978058153</v>
      </c>
      <c r="H15" s="32">
        <f t="shared" si="0"/>
        <v>481861.25305280439</v>
      </c>
      <c r="I15" s="33">
        <f t="shared" si="0"/>
        <v>4406469.3628174951</v>
      </c>
      <c r="J15" s="31">
        <f t="shared" si="2"/>
        <v>0.99505505793153337</v>
      </c>
      <c r="K15" s="30">
        <f t="shared" si="1"/>
        <v>45.589121197491046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1.570089786813382E-3</v>
      </c>
      <c r="D16" s="7">
        <f t="shared" si="4"/>
        <v>7.8203249961521209E-3</v>
      </c>
      <c r="E16" s="7">
        <f t="shared" si="4"/>
        <v>0.99217967500384785</v>
      </c>
      <c r="F16" s="32">
        <f t="shared" si="4"/>
        <v>96089.913879422733</v>
      </c>
      <c r="G16" s="32">
        <f t="shared" si="4"/>
        <v>749.97316279357597</v>
      </c>
      <c r="H16" s="32">
        <f t="shared" si="4"/>
        <v>478684.54855712096</v>
      </c>
      <c r="I16" s="33">
        <f t="shared" si="4"/>
        <v>3924608.10976469</v>
      </c>
      <c r="J16" s="31">
        <f t="shared" si="2"/>
        <v>0.99339500942679959</v>
      </c>
      <c r="K16" s="30">
        <f t="shared" si="1"/>
        <v>40.8294336606603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2.355942810669919E-3</v>
      </c>
      <c r="D17" s="7">
        <f t="shared" si="4"/>
        <v>1.17124440513323E-2</v>
      </c>
      <c r="E17" s="7">
        <f t="shared" si="4"/>
        <v>0.98828755594866768</v>
      </c>
      <c r="F17" s="32">
        <f t="shared" si="4"/>
        <v>95339.940716629149</v>
      </c>
      <c r="G17" s="32">
        <f t="shared" si="4"/>
        <v>1114.0065085128219</v>
      </c>
      <c r="H17" s="32">
        <f t="shared" si="4"/>
        <v>474099.66920271161</v>
      </c>
      <c r="I17" s="33">
        <f t="shared" si="4"/>
        <v>3445923.5612075692</v>
      </c>
      <c r="J17" s="31">
        <f t="shared" si="2"/>
        <v>0.99040133389952234</v>
      </c>
      <c r="K17" s="30">
        <f t="shared" si="1"/>
        <v>36.128170185458188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3.6905671273090301E-3</v>
      </c>
      <c r="D18" s="7">
        <f t="shared" si="4"/>
        <v>1.8287612568036946E-2</v>
      </c>
      <c r="E18" s="7">
        <f t="shared" si="4"/>
        <v>0.9817123874319631</v>
      </c>
      <c r="F18" s="32">
        <f t="shared" si="4"/>
        <v>94225.934208116319</v>
      </c>
      <c r="G18" s="32">
        <f t="shared" si="4"/>
        <v>1717.650270698032</v>
      </c>
      <c r="H18" s="32">
        <f t="shared" si="4"/>
        <v>467142.72197972354</v>
      </c>
      <c r="I18" s="33">
        <f t="shared" si="4"/>
        <v>2971823.8920048573</v>
      </c>
      <c r="J18" s="31">
        <f t="shared" si="2"/>
        <v>0.98528507654422981</v>
      </c>
      <c r="K18" s="30">
        <f t="shared" si="1"/>
        <v>31.521463248973514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5.9896388770614558E-3</v>
      </c>
      <c r="D19" s="7">
        <f t="shared" si="4"/>
        <v>2.9518898386048216E-2</v>
      </c>
      <c r="E19" s="7">
        <f t="shared" si="4"/>
        <v>0.97048110161395185</v>
      </c>
      <c r="F19" s="32">
        <f t="shared" si="4"/>
        <v>92508.28393741828</v>
      </c>
      <c r="G19" s="32">
        <f t="shared" si="4"/>
        <v>2720.0225280588479</v>
      </c>
      <c r="H19" s="32">
        <f t="shared" si="4"/>
        <v>456245.54308410385</v>
      </c>
      <c r="I19" s="33">
        <f t="shared" si="4"/>
        <v>2504681.1700251335</v>
      </c>
      <c r="J19" s="31">
        <f t="shared" si="2"/>
        <v>0.97658930956433176</v>
      </c>
      <c r="K19" s="30">
        <f t="shared" si="1"/>
        <v>27.053545788495722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9.8803204234848632E-3</v>
      </c>
      <c r="D20" s="7">
        <f t="shared" si="4"/>
        <v>4.8251544116964709E-2</v>
      </c>
      <c r="E20" s="7">
        <f t="shared" si="4"/>
        <v>0.95174845588303536</v>
      </c>
      <c r="F20" s="32">
        <f t="shared" si="4"/>
        <v>89788.261409359446</v>
      </c>
      <c r="G20" s="32">
        <f t="shared" si="4"/>
        <v>4311.460513952874</v>
      </c>
      <c r="H20" s="32">
        <f t="shared" si="4"/>
        <v>438945.83797749528</v>
      </c>
      <c r="I20" s="33">
        <f t="shared" si="4"/>
        <v>2048435.6269410299</v>
      </c>
      <c r="J20" s="31">
        <f t="shared" si="2"/>
        <v>0.96191678712324302</v>
      </c>
      <c r="K20" s="30">
        <f t="shared" si="1"/>
        <v>22.787696265440896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1.6442334448134088E-2</v>
      </c>
      <c r="D21" s="7">
        <f t="shared" si="4"/>
        <v>7.9096364796433921E-2</v>
      </c>
      <c r="E21" s="7">
        <f t="shared" si="4"/>
        <v>0.92090363520356611</v>
      </c>
      <c r="F21" s="32">
        <f t="shared" si="4"/>
        <v>85476.800895406574</v>
      </c>
      <c r="G21" s="32">
        <f t="shared" si="4"/>
        <v>6723.3426638904139</v>
      </c>
      <c r="H21" s="32">
        <f t="shared" si="4"/>
        <v>411724.97673657571</v>
      </c>
      <c r="I21" s="33">
        <f t="shared" si="4"/>
        <v>1609489.7889635344</v>
      </c>
      <c r="J21" s="31">
        <f t="shared" si="2"/>
        <v>0.93766182120735397</v>
      </c>
      <c r="K21" s="30">
        <f t="shared" si="1"/>
        <v>18.797985930053116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2.7160823878392824E-2</v>
      </c>
      <c r="D22" s="7">
        <f t="shared" si="4"/>
        <v>0.12749300921536949</v>
      </c>
      <c r="E22" s="7">
        <f t="shared" si="4"/>
        <v>0.87250699078463057</v>
      </c>
      <c r="F22" s="32">
        <f t="shared" si="4"/>
        <v>78753.458231516153</v>
      </c>
      <c r="G22" s="32">
        <f t="shared" si="4"/>
        <v>9979.0889995959278</v>
      </c>
      <c r="H22" s="32">
        <f t="shared" si="4"/>
        <v>370251.28376218688</v>
      </c>
      <c r="I22" s="33">
        <f t="shared" si="4"/>
        <v>1197764.8122269586</v>
      </c>
      <c r="J22" s="31">
        <f t="shared" si="2"/>
        <v>0.89868120080546454</v>
      </c>
      <c r="K22" s="30">
        <f t="shared" si="1"/>
        <v>15.172909243459213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4.4054438837838189E-2</v>
      </c>
      <c r="D23" s="7">
        <f t="shared" si="4"/>
        <v>0.19900283961089119</v>
      </c>
      <c r="E23" s="7">
        <f t="shared" si="4"/>
        <v>0.80099716038910884</v>
      </c>
      <c r="F23" s="32">
        <f t="shared" si="4"/>
        <v>68774.369231920224</v>
      </c>
      <c r="G23" s="32">
        <f t="shared" si="4"/>
        <v>13599.634140083524</v>
      </c>
      <c r="H23" s="32">
        <f t="shared" si="4"/>
        <v>311251.79329893162</v>
      </c>
      <c r="I23" s="33">
        <f t="shared" si="4"/>
        <v>827513.52846477181</v>
      </c>
      <c r="J23" s="31">
        <f t="shared" si="2"/>
        <v>0.83965586732811548</v>
      </c>
      <c r="K23" s="30">
        <f t="shared" si="1"/>
        <v>11.993030412448263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6.9405700268732148E-2</v>
      </c>
      <c r="D24" s="7">
        <f t="shared" si="4"/>
        <v>0.29607707425347379</v>
      </c>
      <c r="E24" s="7">
        <f t="shared" si="4"/>
        <v>0.70392292574652626</v>
      </c>
      <c r="F24" s="32">
        <f t="shared" si="4"/>
        <v>55174.735091836708</v>
      </c>
      <c r="G24" s="32">
        <f t="shared" si="4"/>
        <v>16234.2941967933</v>
      </c>
      <c r="H24" s="32">
        <f t="shared" si="4"/>
        <v>235900.67850614205</v>
      </c>
      <c r="I24" s="33">
        <f t="shared" si="4"/>
        <v>516261.73516584025</v>
      </c>
      <c r="J24" s="31">
        <f t="shared" si="2"/>
        <v>0.75639675738785295</v>
      </c>
      <c r="K24" s="30">
        <f t="shared" si="1"/>
        <v>9.3160293879548348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0.1049826477126891</v>
      </c>
      <c r="D25" s="7">
        <f t="shared" si="4"/>
        <v>0.41355148911481715</v>
      </c>
      <c r="E25" s="7">
        <f t="shared" si="4"/>
        <v>0.58644851088518291</v>
      </c>
      <c r="F25" s="32">
        <f t="shared" si="4"/>
        <v>38940.440895043408</v>
      </c>
      <c r="G25" s="32">
        <f t="shared" si="4"/>
        <v>16004.917042645979</v>
      </c>
      <c r="H25" s="32">
        <f t="shared" si="4"/>
        <v>153846.15558438626</v>
      </c>
      <c r="I25" s="33">
        <f t="shared" si="4"/>
        <v>280361.0566596982</v>
      </c>
      <c r="J25" s="31">
        <f t="shared" si="2"/>
        <v>0.65003960277571049</v>
      </c>
      <c r="K25" s="30">
        <f t="shared" si="1"/>
        <v>7.1574949988043723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0.15072690200656774</v>
      </c>
      <c r="D26" s="7">
        <f t="shared" si="5"/>
        <v>0.53681817582876779</v>
      </c>
      <c r="E26" s="7">
        <f t="shared" si="5"/>
        <v>0.46318182417123221</v>
      </c>
      <c r="F26" s="32">
        <f t="shared" si="5"/>
        <v>22935.523852397429</v>
      </c>
      <c r="G26" s="32">
        <f t="shared" si="5"/>
        <v>12229.956433166319</v>
      </c>
      <c r="H26" s="32">
        <f t="shared" si="5"/>
        <v>82042.977212243772</v>
      </c>
      <c r="I26" s="33">
        <f t="shared" si="5"/>
        <v>126514.90107531194</v>
      </c>
      <c r="J26" s="31">
        <f t="shared" si="2"/>
        <v>0.53037333495728389</v>
      </c>
      <c r="K26" s="30">
        <f t="shared" si="1"/>
        <v>5.4697019745853872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0.24535900525825183</v>
      </c>
      <c r="D27" s="7">
        <f t="shared" si="6"/>
        <v>1</v>
      </c>
      <c r="E27" s="7">
        <f t="shared" si="6"/>
        <v>0</v>
      </c>
      <c r="F27" s="32">
        <f t="shared" si="6"/>
        <v>10705.567419231113</v>
      </c>
      <c r="G27" s="32">
        <f t="shared" si="6"/>
        <v>10705.567419231113</v>
      </c>
      <c r="H27" s="32">
        <f t="shared" si="6"/>
        <v>44471.923863068165</v>
      </c>
      <c r="I27" s="33">
        <f t="shared" si="6"/>
        <v>44471.923863068165</v>
      </c>
      <c r="J27" s="31">
        <f t="shared" si="2"/>
        <v>0.34680109625254507</v>
      </c>
      <c r="K27" s="30">
        <f t="shared" si="1"/>
        <v>4.0956648060500314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1.1132995570658822E-2</v>
      </c>
      <c r="D29" s="7">
        <v>1.1022794622553046E-2</v>
      </c>
      <c r="E29" s="7">
        <v>0.98897720537744693</v>
      </c>
      <c r="F29" s="32">
        <v>100000</v>
      </c>
      <c r="G29" s="32">
        <v>1102.2794622553047</v>
      </c>
      <c r="H29" s="32">
        <v>99010.141094493811</v>
      </c>
      <c r="I29" s="33">
        <v>8135459.883087432</v>
      </c>
      <c r="J29" s="31"/>
      <c r="K29" s="30">
        <v>81.354598830874323</v>
      </c>
    </row>
    <row r="30" spans="1:11" ht="13.5" customHeight="1" x14ac:dyDescent="0.2">
      <c r="A30" s="6">
        <v>1</v>
      </c>
      <c r="B30" s="8">
        <v>4</v>
      </c>
      <c r="C30" s="7">
        <v>1.3386433779387526E-3</v>
      </c>
      <c r="D30" s="7">
        <v>5.3352325353276707E-3</v>
      </c>
      <c r="E30" s="7">
        <v>0.99466476746467236</v>
      </c>
      <c r="F30" s="32">
        <v>98897.720537744695</v>
      </c>
      <c r="G30" s="32">
        <v>527.64233628271904</v>
      </c>
      <c r="H30" s="32">
        <v>394161.98890490492</v>
      </c>
      <c r="I30" s="33">
        <v>8036449.7419929383</v>
      </c>
      <c r="J30" s="31">
        <v>0.98634425999879749</v>
      </c>
      <c r="K30" s="30">
        <v>81.260212048323154</v>
      </c>
    </row>
    <row r="31" spans="1:11" ht="13.5" customHeight="1" x14ac:dyDescent="0.2">
      <c r="A31" s="6">
        <v>5</v>
      </c>
      <c r="B31" s="8">
        <v>5</v>
      </c>
      <c r="C31" s="7">
        <v>2.0311278730753322E-4</v>
      </c>
      <c r="D31" s="7">
        <v>1.0149826284551482E-3</v>
      </c>
      <c r="E31" s="7">
        <v>0.99898501737154488</v>
      </c>
      <c r="F31" s="32">
        <v>98370.078201461976</v>
      </c>
      <c r="G31" s="32">
        <v>99.843920534258359</v>
      </c>
      <c r="H31" s="32">
        <v>491568.85618966277</v>
      </c>
      <c r="I31" s="33">
        <v>7642287.7530880338</v>
      </c>
      <c r="J31" s="31">
        <v>0.99674905836682637</v>
      </c>
      <c r="K31" s="30">
        <v>77.689149920534007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2.8405278094802985E-4</v>
      </c>
      <c r="D32" s="7">
        <v>1.4194115559989352E-3</v>
      </c>
      <c r="E32" s="7">
        <v>0.9985805884440011</v>
      </c>
      <c r="F32" s="32">
        <v>98270.234280927718</v>
      </c>
      <c r="G32" s="32">
        <v>139.48590614907152</v>
      </c>
      <c r="H32" s="32">
        <v>491056.29483202205</v>
      </c>
      <c r="I32" s="33">
        <v>7150718.8968983712</v>
      </c>
      <c r="J32" s="31">
        <v>0.99895729489127161</v>
      </c>
      <c r="K32" s="30">
        <v>72.765868008988576</v>
      </c>
    </row>
    <row r="33" spans="1:11" ht="13.5" customHeight="1" x14ac:dyDescent="0.2">
      <c r="A33" s="9">
        <f t="shared" si="7"/>
        <v>15</v>
      </c>
      <c r="B33" s="8">
        <v>5</v>
      </c>
      <c r="C33" s="7">
        <v>6.1886565289380317E-4</v>
      </c>
      <c r="D33" s="7">
        <v>3.0899729332655012E-3</v>
      </c>
      <c r="E33" s="7">
        <v>0.99691002706673448</v>
      </c>
      <c r="F33" s="32">
        <v>98130.748374778646</v>
      </c>
      <c r="G33" s="32">
        <v>303.22135639915359</v>
      </c>
      <c r="H33" s="32">
        <v>489963.13655685482</v>
      </c>
      <c r="I33" s="33">
        <v>6659662.6020663492</v>
      </c>
      <c r="J33" s="31">
        <v>0.99777386363504172</v>
      </c>
      <c r="K33" s="30">
        <v>67.865197324613504</v>
      </c>
    </row>
    <row r="34" spans="1:11" ht="13.5" customHeight="1" x14ac:dyDescent="0.2">
      <c r="A34" s="9">
        <f t="shared" si="7"/>
        <v>20</v>
      </c>
      <c r="B34" s="8">
        <v>5</v>
      </c>
      <c r="C34" s="7">
        <v>9.0234835189839408E-4</v>
      </c>
      <c r="D34" s="7">
        <v>4.5019411162138308E-3</v>
      </c>
      <c r="E34" s="7">
        <v>0.99549805888378617</v>
      </c>
      <c r="F34" s="32">
        <v>97827.527018379493</v>
      </c>
      <c r="G34" s="32">
        <v>440.4137661815621</v>
      </c>
      <c r="H34" s="32">
        <v>488075.10453695984</v>
      </c>
      <c r="I34" s="33">
        <v>6169699.4655094948</v>
      </c>
      <c r="J34" s="31">
        <v>0.99614658353042063</v>
      </c>
      <c r="K34" s="30">
        <v>63.067110593016963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1.0130611788383786E-3</v>
      </c>
      <c r="D35" s="7">
        <v>5.0525806589560764E-3</v>
      </c>
      <c r="E35" s="7">
        <v>0.99494741934104391</v>
      </c>
      <c r="F35" s="32">
        <v>97387.113252197931</v>
      </c>
      <c r="G35" s="32">
        <v>492.05624484962027</v>
      </c>
      <c r="H35" s="32">
        <v>485712.27002680534</v>
      </c>
      <c r="I35" s="33">
        <v>5681624.3609725349</v>
      </c>
      <c r="J35" s="31">
        <v>0.99515887106678769</v>
      </c>
      <c r="K35" s="30">
        <v>58.340617882975458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1.0478380482656056E-3</v>
      </c>
      <c r="D36" s="7">
        <v>5.2255864580928145E-3</v>
      </c>
      <c r="E36" s="7">
        <v>0.99477441354190721</v>
      </c>
      <c r="F36" s="32">
        <v>96895.05700734831</v>
      </c>
      <c r="G36" s="32">
        <v>506.33349775373063</v>
      </c>
      <c r="H36" s="32">
        <v>483217.3240815411</v>
      </c>
      <c r="I36" s="33">
        <v>5195912.0909457291</v>
      </c>
      <c r="J36" s="31">
        <v>0.99486332526636279</v>
      </c>
      <c r="K36" s="30">
        <v>53.624119242240418</v>
      </c>
    </row>
    <row r="37" spans="1:11" ht="13.5" customHeight="1" x14ac:dyDescent="0.2">
      <c r="A37" s="9">
        <f t="shared" si="7"/>
        <v>35</v>
      </c>
      <c r="B37" s="8">
        <v>5</v>
      </c>
      <c r="C37" s="7">
        <v>1.1356482291893222E-3</v>
      </c>
      <c r="D37" s="7">
        <v>5.6624626162362132E-3</v>
      </c>
      <c r="E37" s="7">
        <v>0.99433753738376374</v>
      </c>
      <c r="F37" s="32">
        <v>96388.72350959458</v>
      </c>
      <c r="G37" s="32">
        <v>545.79754349980794</v>
      </c>
      <c r="H37" s="32">
        <v>480604.40677957406</v>
      </c>
      <c r="I37" s="33">
        <v>4712694.766864188</v>
      </c>
      <c r="J37" s="31">
        <v>0.99459266633924304</v>
      </c>
      <c r="K37" s="30">
        <v>48.892594437098069</v>
      </c>
    </row>
    <row r="38" spans="1:11" ht="13.5" customHeight="1" x14ac:dyDescent="0.2">
      <c r="A38" s="9">
        <f t="shared" si="7"/>
        <v>40</v>
      </c>
      <c r="B38" s="8">
        <v>5</v>
      </c>
      <c r="C38" s="7">
        <v>1.3667966497403494E-3</v>
      </c>
      <c r="D38" s="7">
        <v>6.8116304578273125E-3</v>
      </c>
      <c r="E38" s="7">
        <v>0.99318836954217271</v>
      </c>
      <c r="F38" s="32">
        <v>95842.925966094772</v>
      </c>
      <c r="G38" s="32">
        <v>652.84659367793938</v>
      </c>
      <c r="H38" s="32">
        <v>477647.20070243132</v>
      </c>
      <c r="I38" s="33">
        <v>4232090.3600846138</v>
      </c>
      <c r="J38" s="31">
        <v>0.9938469018689231</v>
      </c>
      <c r="K38" s="30">
        <v>44.156522950705309</v>
      </c>
    </row>
    <row r="39" spans="1:11" ht="13.5" customHeight="1" x14ac:dyDescent="0.2">
      <c r="A39" s="9">
        <f t="shared" si="7"/>
        <v>45</v>
      </c>
      <c r="B39" s="8">
        <v>5</v>
      </c>
      <c r="C39" s="7">
        <v>1.8859337075897878E-3</v>
      </c>
      <c r="D39" s="7">
        <v>9.3879822296286542E-3</v>
      </c>
      <c r="E39" s="7">
        <v>0.99061201777037133</v>
      </c>
      <c r="F39" s="32">
        <v>95190.079372416832</v>
      </c>
      <c r="G39" s="32">
        <v>893.6427735851903</v>
      </c>
      <c r="H39" s="32">
        <v>473846.33404069144</v>
      </c>
      <c r="I39" s="33">
        <v>3754443.1593821822</v>
      </c>
      <c r="J39" s="31">
        <v>0.99204252289943229</v>
      </c>
      <c r="K39" s="30">
        <v>39.441538279356713</v>
      </c>
    </row>
    <row r="40" spans="1:11" ht="13.5" customHeight="1" x14ac:dyDescent="0.2">
      <c r="A40" s="9">
        <f t="shared" si="7"/>
        <v>50</v>
      </c>
      <c r="B40" s="8">
        <v>5</v>
      </c>
      <c r="C40" s="7">
        <v>2.8462477543224215E-3</v>
      </c>
      <c r="D40" s="7">
        <v>1.4137570684795472E-2</v>
      </c>
      <c r="E40" s="7">
        <v>0.98586242931520451</v>
      </c>
      <c r="F40" s="32">
        <v>94296.436598831642</v>
      </c>
      <c r="G40" s="32">
        <v>1333.1225377403171</v>
      </c>
      <c r="H40" s="32">
        <v>468378.95110001788</v>
      </c>
      <c r="I40" s="33">
        <v>3280596.8253414906</v>
      </c>
      <c r="J40" s="31">
        <v>0.98846169623377511</v>
      </c>
      <c r="K40" s="30">
        <v>34.790252353842796</v>
      </c>
    </row>
    <row r="41" spans="1:11" ht="13.5" customHeight="1" x14ac:dyDescent="0.2">
      <c r="A41" s="9">
        <f t="shared" si="7"/>
        <v>55</v>
      </c>
      <c r="B41" s="8">
        <v>5</v>
      </c>
      <c r="C41" s="7">
        <v>4.5370675038058778E-3</v>
      </c>
      <c r="D41" s="7">
        <v>2.2449027196406582E-2</v>
      </c>
      <c r="E41" s="7">
        <v>0.97755097280359338</v>
      </c>
      <c r="F41" s="32">
        <v>92963.314061091325</v>
      </c>
      <c r="G41" s="32">
        <v>2086.9359656255256</v>
      </c>
      <c r="H41" s="32">
        <v>459974.63424886629</v>
      </c>
      <c r="I41" s="33">
        <v>2812217.8742414727</v>
      </c>
      <c r="J41" s="31">
        <v>0.98205658723259548</v>
      </c>
      <c r="K41" s="30">
        <v>30.25083499490357</v>
      </c>
    </row>
    <row r="42" spans="1:11" ht="13.5" customHeight="1" x14ac:dyDescent="0.2">
      <c r="A42" s="9">
        <f t="shared" si="7"/>
        <v>60</v>
      </c>
      <c r="B42" s="8">
        <v>5</v>
      </c>
      <c r="C42" s="7">
        <v>7.2760043692567432E-3</v>
      </c>
      <c r="D42" s="7">
        <v>3.5775034346028051E-2</v>
      </c>
      <c r="E42" s="7">
        <v>0.96422496565397198</v>
      </c>
      <c r="F42" s="32">
        <v>90876.3780954658</v>
      </c>
      <c r="G42" s="32">
        <v>3251.10554760792</v>
      </c>
      <c r="H42" s="32">
        <v>446825.67280261626</v>
      </c>
      <c r="I42" s="33">
        <v>2352243.2399926065</v>
      </c>
      <c r="J42" s="31">
        <v>0.97141372487262878</v>
      </c>
      <c r="K42" s="30">
        <v>25.883989759380274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1.1812509464344229E-2</v>
      </c>
      <c r="D43" s="7">
        <v>5.7480983528461815E-2</v>
      </c>
      <c r="E43" s="7">
        <v>0.94251901647153824</v>
      </c>
      <c r="F43" s="32">
        <v>87625.27254785788</v>
      </c>
      <c r="G43" s="32">
        <v>5036.7868480003963</v>
      </c>
      <c r="H43" s="32">
        <v>426394.31216574379</v>
      </c>
      <c r="I43" s="33">
        <v>1905417.5671899901</v>
      </c>
      <c r="J43" s="31">
        <v>0.95427442539565543</v>
      </c>
      <c r="K43" s="30">
        <v>21.745068651847184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1.9117116851553029E-2</v>
      </c>
      <c r="D44" s="7">
        <v>9.1481514874141051E-2</v>
      </c>
      <c r="E44" s="7">
        <v>0.90851848512585898</v>
      </c>
      <c r="F44" s="32">
        <v>82588.485699857483</v>
      </c>
      <c r="G44" s="32">
        <v>7555.3197829842975</v>
      </c>
      <c r="H44" s="32">
        <v>395212.30328047718</v>
      </c>
      <c r="I44" s="33">
        <v>1479023.2550242462</v>
      </c>
      <c r="J44" s="31">
        <v>0.92687048584938481</v>
      </c>
      <c r="K44" s="30">
        <v>17.908346938328698</v>
      </c>
    </row>
    <row r="45" spans="1:11" ht="13.5" customHeight="1" x14ac:dyDescent="0.2">
      <c r="A45" s="9">
        <f t="shared" si="7"/>
        <v>75</v>
      </c>
      <c r="B45" s="8">
        <v>5</v>
      </c>
      <c r="C45" s="7">
        <v>3.0733037230378485E-2</v>
      </c>
      <c r="D45" s="7">
        <v>0.14321762540307595</v>
      </c>
      <c r="E45" s="7">
        <v>0.85678237459692408</v>
      </c>
      <c r="F45" s="32">
        <v>75033.165916873186</v>
      </c>
      <c r="G45" s="32">
        <v>10746.071849089589</v>
      </c>
      <c r="H45" s="32">
        <v>349658.63505568169</v>
      </c>
      <c r="I45" s="33">
        <v>1083810.951743769</v>
      </c>
      <c r="J45" s="31">
        <v>0.88473620925594865</v>
      </c>
      <c r="K45" s="30">
        <v>14.44442518851581</v>
      </c>
    </row>
    <row r="46" spans="1:11" ht="13.5" customHeight="1" x14ac:dyDescent="0.2">
      <c r="A46" s="9">
        <f t="shared" si="7"/>
        <v>80</v>
      </c>
      <c r="B46" s="8">
        <v>5</v>
      </c>
      <c r="C46" s="7">
        <v>4.8587540197807685E-2</v>
      </c>
      <c r="D46" s="7">
        <v>0.21739536480547744</v>
      </c>
      <c r="E46" s="7">
        <v>0.78260463519452261</v>
      </c>
      <c r="F46" s="32">
        <v>64287.094067783597</v>
      </c>
      <c r="G46" s="32">
        <v>13975.716267149859</v>
      </c>
      <c r="H46" s="32">
        <v>287639.92188640282</v>
      </c>
      <c r="I46" s="33">
        <v>734152.3166880873</v>
      </c>
      <c r="J46" s="31">
        <v>0.82263068332517331</v>
      </c>
      <c r="K46" s="30">
        <v>11.419902039964745</v>
      </c>
    </row>
    <row r="47" spans="1:11" ht="13.5" customHeight="1" x14ac:dyDescent="0.2">
      <c r="A47" s="9">
        <v>85</v>
      </c>
      <c r="B47" s="8">
        <v>5</v>
      </c>
      <c r="C47" s="7">
        <v>7.4951695665199977E-2</v>
      </c>
      <c r="D47" s="7">
        <v>0.31598845305722284</v>
      </c>
      <c r="E47" s="7">
        <v>0.68401154694277722</v>
      </c>
      <c r="F47" s="32">
        <v>50311.377800633738</v>
      </c>
      <c r="G47" s="32">
        <v>15897.814442399758</v>
      </c>
      <c r="H47" s="32">
        <v>212107.46870108641</v>
      </c>
      <c r="I47" s="33">
        <v>446512.39480168448</v>
      </c>
      <c r="J47" s="31">
        <v>0.73740622410839651</v>
      </c>
      <c r="K47" s="30">
        <v>8.8749784704973838</v>
      </c>
    </row>
    <row r="48" spans="1:11" ht="13.5" customHeight="1" x14ac:dyDescent="0.2">
      <c r="A48" s="9">
        <v>90</v>
      </c>
      <c r="B48" s="8">
        <v>5</v>
      </c>
      <c r="C48" s="7">
        <v>0.11186994097672077</v>
      </c>
      <c r="D48" s="7">
        <v>0.43437070530773042</v>
      </c>
      <c r="E48" s="7">
        <v>0.56562929469226964</v>
      </c>
      <c r="F48" s="32">
        <v>34413.56335823398</v>
      </c>
      <c r="G48" s="32">
        <v>14948.243788068361</v>
      </c>
      <c r="H48" s="32">
        <v>133621.62934526772</v>
      </c>
      <c r="I48" s="33">
        <v>234404.92610059807</v>
      </c>
      <c r="J48" s="31">
        <v>0.62997135444379249</v>
      </c>
      <c r="K48" s="30">
        <v>6.8114110608227101</v>
      </c>
    </row>
    <row r="49" spans="1:12" ht="13.5" customHeight="1" x14ac:dyDescent="0.2">
      <c r="A49" s="9">
        <v>95</v>
      </c>
      <c r="B49" s="8">
        <v>5</v>
      </c>
      <c r="C49" s="7">
        <v>0.15999587516711411</v>
      </c>
      <c r="D49" s="7">
        <v>0.5593907558775979</v>
      </c>
      <c r="E49" s="7">
        <v>0.4406092441224021</v>
      </c>
      <c r="F49" s="32">
        <v>19465.319570165619</v>
      </c>
      <c r="G49" s="32">
        <v>10888.719827753945</v>
      </c>
      <c r="H49" s="32">
        <v>68056.253427663585</v>
      </c>
      <c r="I49" s="33">
        <v>100783.29675533033</v>
      </c>
      <c r="J49" s="31">
        <v>0.50932063739330413</v>
      </c>
      <c r="K49" s="30">
        <v>5.1775824379374846</v>
      </c>
    </row>
    <row r="50" spans="1:12" ht="13.5" customHeight="1" x14ac:dyDescent="0.2">
      <c r="A50" s="9" t="s">
        <v>3</v>
      </c>
      <c r="B50" s="34" t="s">
        <v>10</v>
      </c>
      <c r="C50" s="7">
        <v>0.26206460683117067</v>
      </c>
      <c r="D50" s="7">
        <v>1</v>
      </c>
      <c r="E50" s="7">
        <v>0</v>
      </c>
      <c r="F50" s="32">
        <v>8576.599742411674</v>
      </c>
      <c r="G50" s="32">
        <v>8576.599742411674</v>
      </c>
      <c r="H50" s="32">
        <v>32727.04332766675</v>
      </c>
      <c r="I50" s="33">
        <v>32727.04332766675</v>
      </c>
      <c r="J50" s="31">
        <v>0.32472685833166942</v>
      </c>
      <c r="K50" s="30">
        <v>3.8158529382955857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8.9585809369687013E-3</v>
      </c>
      <c r="D52" s="7">
        <v>8.8879685058834736E-3</v>
      </c>
      <c r="E52" s="7">
        <v>0.99111203149411653</v>
      </c>
      <c r="F52" s="32">
        <v>100000</v>
      </c>
      <c r="G52" s="32">
        <v>888.7968505883473</v>
      </c>
      <c r="H52" s="32">
        <v>99211.789996852764</v>
      </c>
      <c r="I52" s="33">
        <v>8518629.4061408695</v>
      </c>
      <c r="J52" s="31"/>
      <c r="K52" s="30">
        <v>85.186294061408688</v>
      </c>
      <c r="L52" s="29"/>
    </row>
    <row r="53" spans="1:12" ht="12.6" customHeight="1" x14ac:dyDescent="0.2">
      <c r="A53" s="6">
        <v>1</v>
      </c>
      <c r="B53" s="8">
        <v>4</v>
      </c>
      <c r="C53" s="7">
        <v>1.4744579516084101E-3</v>
      </c>
      <c r="D53" s="7">
        <v>5.8735540543323698E-3</v>
      </c>
      <c r="E53" s="7">
        <v>0.99412644594566768</v>
      </c>
      <c r="F53" s="32">
        <v>99111.203149411653</v>
      </c>
      <c r="G53" s="32">
        <v>582.13500908798596</v>
      </c>
      <c r="H53" s="32">
        <v>394812.89273320063</v>
      </c>
      <c r="I53" s="33">
        <v>8419417.6161440164</v>
      </c>
      <c r="J53" s="31">
        <v>0.9880493654601068</v>
      </c>
      <c r="K53" s="30">
        <v>84.94920199335705</v>
      </c>
    </row>
    <row r="54" spans="1:12" ht="12.6" customHeight="1" x14ac:dyDescent="0.2">
      <c r="A54" s="6">
        <v>5</v>
      </c>
      <c r="B54" s="8">
        <v>5</v>
      </c>
      <c r="C54" s="7">
        <v>1.5862406589521754E-4</v>
      </c>
      <c r="D54" s="7">
        <v>7.9275751890019153E-4</v>
      </c>
      <c r="E54" s="7">
        <v>0.99920724248109982</v>
      </c>
      <c r="F54" s="32">
        <v>98529.068140323667</v>
      </c>
      <c r="G54" s="32">
        <v>78.109659598470898</v>
      </c>
      <c r="H54" s="32">
        <v>492419.98153084714</v>
      </c>
      <c r="I54" s="33">
        <v>8024604.7234108159</v>
      </c>
      <c r="J54" s="31">
        <v>0.99675177930313441</v>
      </c>
      <c r="K54" s="30">
        <v>81.444033470227183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1.6189994625456609E-4</v>
      </c>
      <c r="D55" s="7">
        <v>8.0919466022909595E-4</v>
      </c>
      <c r="E55" s="7">
        <v>0.99919080533977089</v>
      </c>
      <c r="F55" s="32">
        <v>98450.958480725196</v>
      </c>
      <c r="G55" s="32">
        <v>79.665989897039253</v>
      </c>
      <c r="H55" s="32">
        <v>492069.27945346624</v>
      </c>
      <c r="I55" s="33">
        <v>7532184.7418799689</v>
      </c>
      <c r="J55" s="31">
        <v>0.99928779884948893</v>
      </c>
      <c r="K55" s="30">
        <v>76.50697218305524</v>
      </c>
    </row>
    <row r="56" spans="1:12" ht="12.6" customHeight="1" x14ac:dyDescent="0.2">
      <c r="A56" s="9">
        <f t="shared" si="8"/>
        <v>15</v>
      </c>
      <c r="B56" s="8">
        <v>5</v>
      </c>
      <c r="C56" s="7">
        <v>1.9169573325648019E-4</v>
      </c>
      <c r="D56" s="7">
        <v>9.5802633124647963E-4</v>
      </c>
      <c r="E56" s="7">
        <v>0.99904197366875347</v>
      </c>
      <c r="F56" s="32">
        <v>98371.292490828157</v>
      </c>
      <c r="G56" s="32">
        <v>94.242288444962469</v>
      </c>
      <c r="H56" s="32">
        <v>491624.34053172462</v>
      </c>
      <c r="I56" s="33">
        <v>7040115.4624265023</v>
      </c>
      <c r="J56" s="31">
        <v>0.99909577992303078</v>
      </c>
      <c r="K56" s="30">
        <v>71.566767947904125</v>
      </c>
    </row>
    <row r="57" spans="1:12" ht="12.6" customHeight="1" x14ac:dyDescent="0.2">
      <c r="A57" s="9">
        <f t="shared" si="8"/>
        <v>20</v>
      </c>
      <c r="B57" s="8">
        <v>5</v>
      </c>
      <c r="C57" s="7">
        <v>2.5467702222219948E-4</v>
      </c>
      <c r="D57" s="7">
        <v>1.2726224695531626E-3</v>
      </c>
      <c r="E57" s="7">
        <v>0.99872737753044682</v>
      </c>
      <c r="F57" s="32">
        <v>98277.050202383194</v>
      </c>
      <c r="G57" s="32">
        <v>125.06958232895704</v>
      </c>
      <c r="H57" s="32">
        <v>491090.95605742116</v>
      </c>
      <c r="I57" s="33">
        <v>6548491.1218947778</v>
      </c>
      <c r="J57" s="31">
        <v>0.99891505682219361</v>
      </c>
      <c r="K57" s="30">
        <v>66.632963732726878</v>
      </c>
    </row>
    <row r="58" spans="1:12" ht="12.6" customHeight="1" x14ac:dyDescent="0.2">
      <c r="A58" s="9">
        <f t="shared" si="8"/>
        <v>25</v>
      </c>
      <c r="B58" s="8">
        <v>5</v>
      </c>
      <c r="C58" s="7">
        <v>3.4128931617465009E-4</v>
      </c>
      <c r="D58" s="7">
        <v>1.7050515230695074E-3</v>
      </c>
      <c r="E58" s="7">
        <v>0.99829494847693045</v>
      </c>
      <c r="F58" s="32">
        <v>98151.980620054237</v>
      </c>
      <c r="G58" s="32">
        <v>167.35418404851225</v>
      </c>
      <c r="H58" s="32">
        <v>490358.69603041152</v>
      </c>
      <c r="I58" s="33">
        <v>6057400.1658373568</v>
      </c>
      <c r="J58" s="31">
        <v>0.99850891160185806</v>
      </c>
      <c r="K58" s="30">
        <v>61.714497533019923</v>
      </c>
    </row>
    <row r="59" spans="1:12" ht="12.6" customHeight="1" x14ac:dyDescent="0.2">
      <c r="A59" s="9">
        <f t="shared" si="8"/>
        <v>30</v>
      </c>
      <c r="B59" s="8">
        <v>5</v>
      </c>
      <c r="C59" s="7">
        <v>4.5827600836498446E-4</v>
      </c>
      <c r="D59" s="7">
        <v>2.2888871739857159E-3</v>
      </c>
      <c r="E59" s="7">
        <v>0.99771111282601432</v>
      </c>
      <c r="F59" s="32">
        <v>97984.626436005725</v>
      </c>
      <c r="G59" s="32">
        <v>224.27575469715521</v>
      </c>
      <c r="H59" s="32">
        <v>489390.12866354419</v>
      </c>
      <c r="I59" s="33">
        <v>5567041.469806945</v>
      </c>
      <c r="J59" s="31">
        <v>0.99802477783159926</v>
      </c>
      <c r="K59" s="30">
        <v>56.815458427479022</v>
      </c>
    </row>
    <row r="60" spans="1:12" ht="12.6" customHeight="1" x14ac:dyDescent="0.2">
      <c r="A60" s="9">
        <f t="shared" si="8"/>
        <v>35</v>
      </c>
      <c r="B60" s="8">
        <v>5</v>
      </c>
      <c r="C60" s="7">
        <v>6.2188845405552302E-4</v>
      </c>
      <c r="D60" s="7">
        <v>3.1048538062185501E-3</v>
      </c>
      <c r="E60" s="7">
        <v>0.9968951461937815</v>
      </c>
      <c r="F60" s="32">
        <v>97760.35068130857</v>
      </c>
      <c r="G60" s="32">
        <v>303.53159691012115</v>
      </c>
      <c r="H60" s="32">
        <v>488080.45065107686</v>
      </c>
      <c r="I60" s="33">
        <v>5077651.3411434004</v>
      </c>
      <c r="J60" s="31">
        <v>0.99732385690728198</v>
      </c>
      <c r="K60" s="30">
        <v>51.939782393949912</v>
      </c>
    </row>
    <row r="61" spans="1:12" ht="12.6" customHeight="1" x14ac:dyDescent="0.2">
      <c r="A61" s="9">
        <f t="shared" si="8"/>
        <v>40</v>
      </c>
      <c r="B61" s="8">
        <v>5</v>
      </c>
      <c r="C61" s="7">
        <v>8.67926372313961E-4</v>
      </c>
      <c r="D61" s="7">
        <v>4.3307439109229419E-3</v>
      </c>
      <c r="E61" s="7">
        <v>0.99566925608907708</v>
      </c>
      <c r="F61" s="32">
        <v>97456.819084398448</v>
      </c>
      <c r="G61" s="32">
        <v>422.06052582767734</v>
      </c>
      <c r="H61" s="32">
        <v>486286.09440963325</v>
      </c>
      <c r="I61" s="33">
        <v>4589570.8904923238</v>
      </c>
      <c r="J61" s="31">
        <v>0.99632364656472105</v>
      </c>
      <c r="K61" s="30">
        <v>47.093378725173821</v>
      </c>
    </row>
    <row r="62" spans="1:12" ht="12.6" customHeight="1" x14ac:dyDescent="0.2">
      <c r="A62" s="9">
        <f t="shared" si="8"/>
        <v>45</v>
      </c>
      <c r="B62" s="8">
        <v>5</v>
      </c>
      <c r="C62" s="7">
        <v>1.2384471951330316E-3</v>
      </c>
      <c r="D62" s="7">
        <v>6.1742527637071018E-3</v>
      </c>
      <c r="E62" s="7">
        <v>0.99382574723629291</v>
      </c>
      <c r="F62" s="32">
        <v>97034.758558570771</v>
      </c>
      <c r="G62" s="32">
        <v>599.11712620590697</v>
      </c>
      <c r="H62" s="32">
        <v>483764.77298376133</v>
      </c>
      <c r="I62" s="33">
        <v>4103284.7960826904</v>
      </c>
      <c r="J62" s="31">
        <v>0.99481514800678628</v>
      </c>
      <c r="K62" s="30">
        <v>42.2867522631689</v>
      </c>
    </row>
    <row r="63" spans="1:12" ht="12.6" customHeight="1" x14ac:dyDescent="0.2">
      <c r="A63" s="9">
        <f t="shared" si="8"/>
        <v>50</v>
      </c>
      <c r="B63" s="8">
        <v>5</v>
      </c>
      <c r="C63" s="7">
        <v>1.841112568482933E-3</v>
      </c>
      <c r="D63" s="7">
        <v>9.1660113706028279E-3</v>
      </c>
      <c r="E63" s="7">
        <v>0.9908339886293972</v>
      </c>
      <c r="F63" s="32">
        <v>96435.641432364864</v>
      </c>
      <c r="G63" s="32">
        <v>883.93018590043357</v>
      </c>
      <c r="H63" s="32">
        <v>480106.54048643389</v>
      </c>
      <c r="I63" s="33">
        <v>3619520.0230989289</v>
      </c>
      <c r="J63" s="31">
        <v>0.9924379932115267</v>
      </c>
      <c r="K63" s="30">
        <v>37.533011336244172</v>
      </c>
    </row>
    <row r="64" spans="1:12" ht="12.6" customHeight="1" x14ac:dyDescent="0.2">
      <c r="A64" s="9">
        <f t="shared" si="8"/>
        <v>55</v>
      </c>
      <c r="B64" s="8">
        <v>5</v>
      </c>
      <c r="C64" s="7">
        <v>2.8017243785560877E-3</v>
      </c>
      <c r="D64" s="7">
        <v>1.3918041898395845E-2</v>
      </c>
      <c r="E64" s="7">
        <v>0.98608195810160415</v>
      </c>
      <c r="F64" s="32">
        <v>95551.711246464431</v>
      </c>
      <c r="G64" s="32">
        <v>1329.8927205917134</v>
      </c>
      <c r="H64" s="32">
        <v>474669.36104439164</v>
      </c>
      <c r="I64" s="33">
        <v>3139413.4826124948</v>
      </c>
      <c r="J64" s="31">
        <v>0.98867505650613841</v>
      </c>
      <c r="K64" s="30">
        <v>32.855648963886644</v>
      </c>
    </row>
    <row r="65" spans="1:11" ht="12.6" customHeight="1" x14ac:dyDescent="0.2">
      <c r="A65" s="9">
        <f t="shared" si="8"/>
        <v>60</v>
      </c>
      <c r="B65" s="8">
        <v>5</v>
      </c>
      <c r="C65" s="7">
        <v>4.6389287395001066E-3</v>
      </c>
      <c r="D65" s="7">
        <v>2.2949827375999685E-2</v>
      </c>
      <c r="E65" s="7">
        <v>0.97705017262400029</v>
      </c>
      <c r="F65" s="32">
        <v>94221.818525872717</v>
      </c>
      <c r="G65" s="32">
        <v>2162.3744702215481</v>
      </c>
      <c r="H65" s="32">
        <v>466136.59998893773</v>
      </c>
      <c r="I65" s="33">
        <v>2664744.1215681033</v>
      </c>
      <c r="J65" s="31">
        <v>0.98202377959116705</v>
      </c>
      <c r="K65" s="30">
        <v>28.281603595205301</v>
      </c>
    </row>
    <row r="66" spans="1:11" ht="12.6" customHeight="1" x14ac:dyDescent="0.2">
      <c r="A66" s="9">
        <f t="shared" si="8"/>
        <v>65</v>
      </c>
      <c r="B66" s="8">
        <v>5</v>
      </c>
      <c r="C66" s="7">
        <v>7.8514823203110918E-3</v>
      </c>
      <c r="D66" s="7">
        <v>3.8560443529492762E-2</v>
      </c>
      <c r="E66" s="7">
        <v>0.96143955647050727</v>
      </c>
      <c r="F66" s="32">
        <v>92059.444055651169</v>
      </c>
      <c r="G66" s="32">
        <v>3549.8529938644351</v>
      </c>
      <c r="H66" s="32">
        <v>452125.19738868659</v>
      </c>
      <c r="I66" s="33">
        <v>2198607.5215791655</v>
      </c>
      <c r="J66" s="31">
        <v>0.96994142360719227</v>
      </c>
      <c r="K66" s="30">
        <v>23.882476633794113</v>
      </c>
    </row>
    <row r="67" spans="1:11" ht="12.6" customHeight="1" x14ac:dyDescent="0.2">
      <c r="A67" s="9">
        <f t="shared" si="8"/>
        <v>70</v>
      </c>
      <c r="B67" s="8">
        <v>5</v>
      </c>
      <c r="C67" s="7">
        <v>1.3633758090956591E-2</v>
      </c>
      <c r="D67" s="7">
        <v>6.6091703316725842E-2</v>
      </c>
      <c r="E67" s="7">
        <v>0.93390829668327413</v>
      </c>
      <c r="F67" s="32">
        <v>88509.591061786734</v>
      </c>
      <c r="G67" s="32">
        <v>5849.7496331403381</v>
      </c>
      <c r="H67" s="32">
        <v>429063.6223786702</v>
      </c>
      <c r="I67" s="33">
        <v>1746482.3241904788</v>
      </c>
      <c r="J67" s="31">
        <v>0.9489929445578088</v>
      </c>
      <c r="K67" s="30">
        <v>19.732125109145461</v>
      </c>
    </row>
    <row r="68" spans="1:11" ht="12.6" customHeight="1" x14ac:dyDescent="0.2">
      <c r="A68" s="9">
        <f t="shared" si="8"/>
        <v>75</v>
      </c>
      <c r="B68" s="8">
        <v>5</v>
      </c>
      <c r="C68" s="7">
        <v>2.3409926627701853E-2</v>
      </c>
      <c r="D68" s="7">
        <v>0.1109818398604223</v>
      </c>
      <c r="E68" s="7">
        <v>0.88901816013957768</v>
      </c>
      <c r="F68" s="32">
        <v>82659.841428646396</v>
      </c>
      <c r="G68" s="32">
        <v>9173.7412843219354</v>
      </c>
      <c r="H68" s="32">
        <v>391873.98705753736</v>
      </c>
      <c r="I68" s="33">
        <v>1317418.7018118086</v>
      </c>
      <c r="J68" s="31">
        <v>0.91332372780764171</v>
      </c>
      <c r="K68" s="30">
        <v>15.937832435222253</v>
      </c>
    </row>
    <row r="69" spans="1:11" ht="12.6" customHeight="1" x14ac:dyDescent="0.2">
      <c r="A69" s="9">
        <f t="shared" si="8"/>
        <v>80</v>
      </c>
      <c r="B69" s="8">
        <v>5</v>
      </c>
      <c r="C69" s="7">
        <v>3.9294589480363039E-2</v>
      </c>
      <c r="D69" s="7">
        <v>0.17969031110603861</v>
      </c>
      <c r="E69" s="7">
        <v>0.82030968889396139</v>
      </c>
      <c r="F69" s="32">
        <v>73486.10014432446</v>
      </c>
      <c r="G69" s="32">
        <v>13204.740196903171</v>
      </c>
      <c r="H69" s="32">
        <v>336044.74233029125</v>
      </c>
      <c r="I69" s="33">
        <v>925544.71475427132</v>
      </c>
      <c r="J69" s="31">
        <v>0.85753265955096702</v>
      </c>
      <c r="K69" s="30">
        <v>12.594826952805084</v>
      </c>
    </row>
    <row r="70" spans="1:11" ht="12.6" customHeight="1" x14ac:dyDescent="0.2">
      <c r="A70" s="9">
        <v>85</v>
      </c>
      <c r="B70" s="8">
        <v>5</v>
      </c>
      <c r="C70" s="7">
        <v>6.358229140839837E-2</v>
      </c>
      <c r="D70" s="7">
        <v>0.27516971832218995</v>
      </c>
      <c r="E70" s="7">
        <v>0.72483028167781005</v>
      </c>
      <c r="F70" s="32">
        <v>60281.35994742129</v>
      </c>
      <c r="G70" s="32">
        <v>16587.60483681046</v>
      </c>
      <c r="H70" s="32">
        <v>260884.03656712911</v>
      </c>
      <c r="I70" s="33">
        <v>589499.97242398001</v>
      </c>
      <c r="J70" s="31">
        <v>0.77633720664110772</v>
      </c>
      <c r="K70" s="30">
        <v>9.7791418929193821</v>
      </c>
    </row>
    <row r="71" spans="1:11" ht="12.6" customHeight="1" x14ac:dyDescent="0.2">
      <c r="A71" s="9">
        <v>90</v>
      </c>
      <c r="B71" s="8">
        <v>5</v>
      </c>
      <c r="C71" s="7">
        <v>9.7750848594532022E-2</v>
      </c>
      <c r="D71" s="7">
        <v>0.39169088531405832</v>
      </c>
      <c r="E71" s="7">
        <v>0.60830911468594162</v>
      </c>
      <c r="F71" s="32">
        <v>43693.755110610829</v>
      </c>
      <c r="G71" s="32">
        <v>17114.445621970815</v>
      </c>
      <c r="H71" s="32">
        <v>175082.3227423947</v>
      </c>
      <c r="I71" s="33">
        <v>328615.93585685093</v>
      </c>
      <c r="J71" s="31">
        <v>0.67111167492742918</v>
      </c>
      <c r="K71" s="30">
        <v>7.5208902284767936</v>
      </c>
    </row>
    <row r="72" spans="1:11" ht="12.6" customHeight="1" x14ac:dyDescent="0.2">
      <c r="A72" s="9">
        <v>95</v>
      </c>
      <c r="B72" s="8">
        <v>5</v>
      </c>
      <c r="C72" s="7">
        <v>0.1409942901721441</v>
      </c>
      <c r="D72" s="7">
        <v>0.51311650403497777</v>
      </c>
      <c r="E72" s="7">
        <v>0.48688349596502223</v>
      </c>
      <c r="F72" s="32">
        <v>26579.309488640014</v>
      </c>
      <c r="G72" s="32">
        <v>13638.282364474677</v>
      </c>
      <c r="H72" s="32">
        <v>96729.323916757858</v>
      </c>
      <c r="I72" s="33">
        <v>153533.61311445621</v>
      </c>
      <c r="J72" s="31">
        <v>0.55247909898407854</v>
      </c>
      <c r="K72" s="30">
        <v>5.7764334765760719</v>
      </c>
    </row>
    <row r="73" spans="1:11" ht="12.6" customHeight="1" x14ac:dyDescent="0.2">
      <c r="A73" s="9" t="s">
        <v>3</v>
      </c>
      <c r="B73" s="34" t="s">
        <v>10</v>
      </c>
      <c r="C73" s="7">
        <v>0.22781778113843015</v>
      </c>
      <c r="D73" s="7">
        <v>1</v>
      </c>
      <c r="E73" s="7">
        <v>0</v>
      </c>
      <c r="F73" s="32">
        <v>12941.027124165337</v>
      </c>
      <c r="G73" s="32">
        <v>12941.027124165337</v>
      </c>
      <c r="H73" s="32">
        <v>56804.289197698359</v>
      </c>
      <c r="I73" s="33">
        <v>56804.289197698359</v>
      </c>
      <c r="J73" s="31">
        <v>0.36997949859586715</v>
      </c>
      <c r="K73" s="30">
        <v>4.3894730033928502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0.10744411122326675</v>
      </c>
      <c r="E75" s="40" t="s">
        <v>6</v>
      </c>
      <c r="F75" s="17" t="s">
        <v>8</v>
      </c>
      <c r="G75" s="18">
        <f>+(H29-F30)/G29</f>
        <v>0.10198916027982478</v>
      </c>
      <c r="H75" s="40" t="s">
        <v>7</v>
      </c>
      <c r="I75" s="15" t="s">
        <v>8</v>
      </c>
      <c r="J75" s="16">
        <f>(H52-F53)/G52</f>
        <v>0.1131719215414934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1.2454585429562823</v>
      </c>
      <c r="E76" s="41"/>
      <c r="F76" s="20" t="s">
        <v>9</v>
      </c>
      <c r="G76" s="18">
        <f>+(H30-4*F31)/G30</f>
        <v>1.2919283616615735</v>
      </c>
      <c r="H76" s="41"/>
      <c r="I76" s="19" t="s">
        <v>9</v>
      </c>
      <c r="J76" s="16">
        <f>(H53-4*F54)/G53</f>
        <v>1.1966642806749168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8" zoomScaleSheetLayoutView="85" workbookViewId="0">
      <selection activeCell="Q16" sqref="Q16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9.5751294133987405E-3</v>
      </c>
      <c r="D6" s="7">
        <f t="shared" si="0"/>
        <v>9.4926540948116079E-3</v>
      </c>
      <c r="E6" s="7">
        <f t="shared" si="0"/>
        <v>0.9905073459051883</v>
      </c>
      <c r="F6" s="32">
        <f t="shared" si="0"/>
        <v>100000</v>
      </c>
      <c r="G6" s="32">
        <f t="shared" si="0"/>
        <v>949.26540948116076</v>
      </c>
      <c r="H6" s="32">
        <f t="shared" si="0"/>
        <v>99148.413038130704</v>
      </c>
      <c r="I6" s="33">
        <f t="shared" si="0"/>
        <v>8404903.5102121383</v>
      </c>
      <c r="J6" s="31"/>
      <c r="K6" s="30">
        <f t="shared" ref="K6:K27" si="1">+K29*0.5122+K52*0.4878</f>
        <v>84.04903510212138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1.3068300325443786E-3</v>
      </c>
      <c r="D7" s="7">
        <f t="shared" si="0"/>
        <v>5.2084570889219719E-3</v>
      </c>
      <c r="E7" s="7">
        <f t="shared" si="0"/>
        <v>0.99479154291107807</v>
      </c>
      <c r="F7" s="32">
        <f t="shared" si="0"/>
        <v>99050.734590518841</v>
      </c>
      <c r="G7" s="32">
        <f t="shared" si="0"/>
        <v>515.92986470618564</v>
      </c>
      <c r="H7" s="32">
        <f t="shared" si="0"/>
        <v>394778.94028774067</v>
      </c>
      <c r="I7" s="33">
        <f t="shared" si="0"/>
        <v>8305755.0971740074</v>
      </c>
      <c r="J7" s="31">
        <f t="shared" ref="J7:J27" si="2">+J30*0.5122+J53*0.4878</f>
        <v>0.9878547066517428</v>
      </c>
      <c r="K7" s="30">
        <f t="shared" si="1"/>
        <v>83.851860755478214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1.6875539642123338E-4</v>
      </c>
      <c r="D8" s="7">
        <f t="shared" si="0"/>
        <v>8.4336689208664903E-4</v>
      </c>
      <c r="E8" s="7">
        <f t="shared" si="0"/>
        <v>0.99915663310791336</v>
      </c>
      <c r="F8" s="32">
        <f t="shared" si="0"/>
        <v>98534.804725812661</v>
      </c>
      <c r="G8" s="32">
        <f t="shared" si="0"/>
        <v>83.094370403717221</v>
      </c>
      <c r="H8" s="32">
        <f t="shared" si="0"/>
        <v>492437.40048461093</v>
      </c>
      <c r="I8" s="33">
        <f t="shared" si="0"/>
        <v>7910976.1568862665</v>
      </c>
      <c r="J8" s="31">
        <f t="shared" si="2"/>
        <v>0.99698347570008028</v>
      </c>
      <c r="K8" s="30">
        <f t="shared" si="1"/>
        <v>80.284901401816981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2.0842379324190847E-4</v>
      </c>
      <c r="D9" s="7">
        <f t="shared" si="0"/>
        <v>1.0416157459169836E-3</v>
      </c>
      <c r="E9" s="7">
        <f t="shared" si="0"/>
        <v>0.99895838425408301</v>
      </c>
      <c r="F9" s="32">
        <f t="shared" si="0"/>
        <v>98451.710355408926</v>
      </c>
      <c r="G9" s="32">
        <f t="shared" si="0"/>
        <v>102.52736610727123</v>
      </c>
      <c r="H9" s="32">
        <f t="shared" si="0"/>
        <v>492033.95627564029</v>
      </c>
      <c r="I9" s="33">
        <f t="shared" si="0"/>
        <v>7418538.7564016553</v>
      </c>
      <c r="J9" s="31">
        <f t="shared" si="2"/>
        <v>0.99918061013958615</v>
      </c>
      <c r="K9" s="30">
        <f t="shared" si="1"/>
        <v>75.35068365569029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3.803947323311529E-4</v>
      </c>
      <c r="D10" s="7">
        <f t="shared" si="0"/>
        <v>1.8998778950476665E-3</v>
      </c>
      <c r="E10" s="7">
        <f t="shared" si="0"/>
        <v>0.99810012210495236</v>
      </c>
      <c r="F10" s="32">
        <f t="shared" si="0"/>
        <v>98349.182989301655</v>
      </c>
      <c r="G10" s="32">
        <f t="shared" si="0"/>
        <v>186.74889067947757</v>
      </c>
      <c r="H10" s="32">
        <f t="shared" si="0"/>
        <v>491312.59921023855</v>
      </c>
      <c r="I10" s="33">
        <f t="shared" si="0"/>
        <v>6926504.8001260152</v>
      </c>
      <c r="J10" s="31">
        <f t="shared" si="2"/>
        <v>0.9985333901209239</v>
      </c>
      <c r="K10" s="30">
        <f t="shared" si="1"/>
        <v>70.425849252951906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5.4327470052450153E-4</v>
      </c>
      <c r="D11" s="7">
        <f t="shared" si="0"/>
        <v>2.7117670973754674E-3</v>
      </c>
      <c r="E11" s="7">
        <f t="shared" si="0"/>
        <v>0.99728823290262458</v>
      </c>
      <c r="F11" s="32">
        <f t="shared" si="0"/>
        <v>98162.43409862218</v>
      </c>
      <c r="G11" s="32">
        <f t="shared" si="0"/>
        <v>265.89625743481264</v>
      </c>
      <c r="H11" s="32">
        <f t="shared" si="0"/>
        <v>490174.1054517884</v>
      </c>
      <c r="I11" s="33">
        <f t="shared" si="0"/>
        <v>6435192.2009157771</v>
      </c>
      <c r="J11" s="31">
        <f t="shared" si="2"/>
        <v>0.99768085139653628</v>
      </c>
      <c r="K11" s="30">
        <f t="shared" si="1"/>
        <v>65.553187243347907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6.3520775104546187E-4</v>
      </c>
      <c r="D12" s="7">
        <f t="shared" si="0"/>
        <v>3.1698849496892925E-3</v>
      </c>
      <c r="E12" s="7">
        <f t="shared" si="0"/>
        <v>0.99683011505031072</v>
      </c>
      <c r="F12" s="32">
        <f t="shared" si="0"/>
        <v>97896.537841187383</v>
      </c>
      <c r="G12" s="32">
        <f t="shared" si="0"/>
        <v>309.79122819929341</v>
      </c>
      <c r="H12" s="32">
        <f t="shared" si="0"/>
        <v>488719.35858281917</v>
      </c>
      <c r="I12" s="33">
        <f t="shared" si="0"/>
        <v>5945018.0954639893</v>
      </c>
      <c r="J12" s="31">
        <f t="shared" si="2"/>
        <v>0.99702793426681913</v>
      </c>
      <c r="K12" s="30">
        <f t="shared" si="1"/>
        <v>60.722045369484348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7.0518501467133217E-4</v>
      </c>
      <c r="D13" s="7">
        <f t="shared" si="0"/>
        <v>3.5189161788104439E-3</v>
      </c>
      <c r="E13" s="7">
        <f t="shared" si="0"/>
        <v>0.99648108382118949</v>
      </c>
      <c r="F13" s="32">
        <f t="shared" si="0"/>
        <v>97586.746612988092</v>
      </c>
      <c r="G13" s="32">
        <f t="shared" si="0"/>
        <v>342.73779278289396</v>
      </c>
      <c r="H13" s="32">
        <f t="shared" si="0"/>
        <v>487093.3525861993</v>
      </c>
      <c r="I13" s="33">
        <f t="shared" si="0"/>
        <v>5456298.7368811704</v>
      </c>
      <c r="J13" s="31">
        <f t="shared" si="2"/>
        <v>0.99666670366857901</v>
      </c>
      <c r="K13" s="30">
        <f t="shared" si="1"/>
        <v>55.904804865062822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8.216443598568423E-4</v>
      </c>
      <c r="D14" s="7">
        <f t="shared" si="0"/>
        <v>4.0993621099436753E-3</v>
      </c>
      <c r="E14" s="7">
        <f t="shared" si="0"/>
        <v>0.99590063789005634</v>
      </c>
      <c r="F14" s="32">
        <f t="shared" si="0"/>
        <v>97244.008820205185</v>
      </c>
      <c r="G14" s="32">
        <f t="shared" si="0"/>
        <v>397.91684829329438</v>
      </c>
      <c r="H14" s="32">
        <f t="shared" si="0"/>
        <v>485254.51253432245</v>
      </c>
      <c r="I14" s="33">
        <f t="shared" si="0"/>
        <v>4969205.38429497</v>
      </c>
      <c r="J14" s="31">
        <f t="shared" si="2"/>
        <v>0.99621772932437336</v>
      </c>
      <c r="K14" s="30">
        <f t="shared" si="1"/>
        <v>51.091332594019875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1.0437147263576807E-3</v>
      </c>
      <c r="D15" s="7">
        <f t="shared" si="0"/>
        <v>5.2049925278137999E-3</v>
      </c>
      <c r="E15" s="7">
        <f t="shared" si="0"/>
        <v>0.9947950074721863</v>
      </c>
      <c r="F15" s="32">
        <f t="shared" si="0"/>
        <v>96846.091971911897</v>
      </c>
      <c r="G15" s="32">
        <f t="shared" si="0"/>
        <v>503.26655134005023</v>
      </c>
      <c r="H15" s="32">
        <f t="shared" si="0"/>
        <v>483029.31662331062</v>
      </c>
      <c r="I15" s="33">
        <f t="shared" si="0"/>
        <v>4483950.8717606487</v>
      </c>
      <c r="J15" s="31">
        <f t="shared" si="2"/>
        <v>0.99540655802802414</v>
      </c>
      <c r="K15" s="30">
        <f t="shared" si="1"/>
        <v>46.289464300879544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1.4592071356678278E-3</v>
      </c>
      <c r="D16" s="7">
        <f t="shared" si="4"/>
        <v>7.2700886088403055E-3</v>
      </c>
      <c r="E16" s="7">
        <f t="shared" si="4"/>
        <v>0.99272991139115974</v>
      </c>
      <c r="F16" s="32">
        <f t="shared" si="4"/>
        <v>96342.82542057184</v>
      </c>
      <c r="G16" s="32">
        <f t="shared" si="4"/>
        <v>699.21573494420818</v>
      </c>
      <c r="H16" s="32">
        <f t="shared" si="4"/>
        <v>480068.78140662675</v>
      </c>
      <c r="I16" s="33">
        <f t="shared" si="4"/>
        <v>4000921.5551373381</v>
      </c>
      <c r="J16" s="31">
        <f t="shared" si="2"/>
        <v>0.99386080772026153</v>
      </c>
      <c r="K16" s="30">
        <f t="shared" si="1"/>
        <v>41.516514167019153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2.1897878460177384E-3</v>
      </c>
      <c r="D17" s="7">
        <f t="shared" si="4"/>
        <v>1.089097960035983E-2</v>
      </c>
      <c r="E17" s="7">
        <f t="shared" si="4"/>
        <v>0.98910902039964022</v>
      </c>
      <c r="F17" s="32">
        <f t="shared" si="4"/>
        <v>95643.609685627627</v>
      </c>
      <c r="G17" s="32">
        <f t="shared" si="4"/>
        <v>1039.4887502718987</v>
      </c>
      <c r="H17" s="32">
        <f t="shared" si="4"/>
        <v>475792.30506885925</v>
      </c>
      <c r="I17" s="33">
        <f t="shared" si="4"/>
        <v>3520852.7737307111</v>
      </c>
      <c r="J17" s="31">
        <f t="shared" si="2"/>
        <v>0.99107524782127776</v>
      </c>
      <c r="K17" s="30">
        <f t="shared" si="1"/>
        <v>36.799328463520197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3.4301523781787762E-3</v>
      </c>
      <c r="D18" s="7">
        <f t="shared" si="4"/>
        <v>1.7008425184654195E-2</v>
      </c>
      <c r="E18" s="7">
        <f t="shared" si="4"/>
        <v>0.98299157481534583</v>
      </c>
      <c r="F18" s="32">
        <f t="shared" si="4"/>
        <v>94604.120935355735</v>
      </c>
      <c r="G18" s="32">
        <f t="shared" si="4"/>
        <v>1604.5578302363833</v>
      </c>
      <c r="H18" s="32">
        <f t="shared" si="4"/>
        <v>469297.00134105037</v>
      </c>
      <c r="I18" s="33">
        <f t="shared" si="4"/>
        <v>3045060.4686618522</v>
      </c>
      <c r="J18" s="31">
        <f t="shared" si="2"/>
        <v>0.98631517875075625</v>
      </c>
      <c r="K18" s="30">
        <f t="shared" si="1"/>
        <v>32.172441621461878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5.5675048994333265E-3</v>
      </c>
      <c r="D19" s="7">
        <f t="shared" si="4"/>
        <v>2.7467502952611834E-2</v>
      </c>
      <c r="E19" s="7">
        <f t="shared" si="4"/>
        <v>0.9725324970473882</v>
      </c>
      <c r="F19" s="32">
        <f t="shared" si="4"/>
        <v>92999.563105119363</v>
      </c>
      <c r="G19" s="32">
        <f t="shared" si="4"/>
        <v>2545.7110992035377</v>
      </c>
      <c r="H19" s="32">
        <f t="shared" si="4"/>
        <v>459108.08691983973</v>
      </c>
      <c r="I19" s="33">
        <f t="shared" si="4"/>
        <v>2575763.4673208017</v>
      </c>
      <c r="J19" s="31">
        <f t="shared" si="2"/>
        <v>0.97822114672499272</v>
      </c>
      <c r="K19" s="30">
        <f t="shared" si="1"/>
        <v>27.678412373037133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9.1910840153980565E-3</v>
      </c>
      <c r="D20" s="7">
        <f t="shared" si="4"/>
        <v>4.49620807322633E-2</v>
      </c>
      <c r="E20" s="7">
        <f t="shared" si="4"/>
        <v>0.95503791926773673</v>
      </c>
      <c r="F20" s="32">
        <f t="shared" si="4"/>
        <v>90453.852005915804</v>
      </c>
      <c r="G20" s="32">
        <f t="shared" si="4"/>
        <v>4049.8979975485877</v>
      </c>
      <c r="H20" s="32">
        <f t="shared" si="4"/>
        <v>442887.3764905752</v>
      </c>
      <c r="I20" s="33">
        <f t="shared" si="4"/>
        <v>2116655.3804009617</v>
      </c>
      <c r="J20" s="31">
        <f t="shared" si="2"/>
        <v>0.96453469216021381</v>
      </c>
      <c r="K20" s="30">
        <f t="shared" si="1"/>
        <v>23.378411337278578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1.5311773952939978E-2</v>
      </c>
      <c r="D21" s="7">
        <f t="shared" si="4"/>
        <v>7.3859559066107694E-2</v>
      </c>
      <c r="E21" s="7">
        <f t="shared" si="4"/>
        <v>0.92614044093389225</v>
      </c>
      <c r="F21" s="32">
        <f t="shared" si="4"/>
        <v>86403.954008367233</v>
      </c>
      <c r="G21" s="32">
        <f t="shared" si="4"/>
        <v>6351.2639307606651</v>
      </c>
      <c r="H21" s="32">
        <f t="shared" si="4"/>
        <v>417244.57385388168</v>
      </c>
      <c r="I21" s="33">
        <f t="shared" si="4"/>
        <v>1673768.0039103865</v>
      </c>
      <c r="J21" s="31">
        <f t="shared" si="2"/>
        <v>0.9418394141911941</v>
      </c>
      <c r="K21" s="30">
        <f t="shared" si="1"/>
        <v>19.345242323720015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2.5326313301334009E-2</v>
      </c>
      <c r="D22" s="7">
        <f t="shared" si="4"/>
        <v>0.11940129168505709</v>
      </c>
      <c r="E22" s="7">
        <f t="shared" si="4"/>
        <v>0.88059870831494291</v>
      </c>
      <c r="F22" s="32">
        <f t="shared" si="4"/>
        <v>80052.690077606559</v>
      </c>
      <c r="G22" s="32">
        <f t="shared" si="4"/>
        <v>9508.8692427390197</v>
      </c>
      <c r="H22" s="32">
        <f t="shared" si="4"/>
        <v>377895.93839753501</v>
      </c>
      <c r="I22" s="33">
        <f t="shared" si="4"/>
        <v>1256523.4300565049</v>
      </c>
      <c r="J22" s="31">
        <f t="shared" si="2"/>
        <v>0.90522508104903943</v>
      </c>
      <c r="K22" s="30">
        <f t="shared" si="1"/>
        <v>15.666458339710898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4.1169841096433762E-2</v>
      </c>
      <c r="D23" s="7">
        <f t="shared" si="4"/>
        <v>0.18722828851063861</v>
      </c>
      <c r="E23" s="7">
        <f t="shared" si="4"/>
        <v>0.81277171148936134</v>
      </c>
      <c r="F23" s="32">
        <f t="shared" si="4"/>
        <v>70543.82083486754</v>
      </c>
      <c r="G23" s="32">
        <f t="shared" si="4"/>
        <v>13138.617183560717</v>
      </c>
      <c r="H23" s="32">
        <f t="shared" si="4"/>
        <v>321287.92414915765</v>
      </c>
      <c r="I23" s="33">
        <f t="shared" si="4"/>
        <v>878627.49165896978</v>
      </c>
      <c r="J23" s="31">
        <f t="shared" si="2"/>
        <v>0.84942000028613895</v>
      </c>
      <c r="K23" s="30">
        <f t="shared" si="1"/>
        <v>12.42309988123634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6.4985439765284606E-2</v>
      </c>
      <c r="D24" s="7">
        <f t="shared" si="4"/>
        <v>0.28003789974332322</v>
      </c>
      <c r="E24" s="7">
        <f t="shared" si="4"/>
        <v>0.71996210025667684</v>
      </c>
      <c r="F24" s="32">
        <f t="shared" si="4"/>
        <v>57405.203651306823</v>
      </c>
      <c r="G24" s="32">
        <f t="shared" si="4"/>
        <v>15995.223600910813</v>
      </c>
      <c r="H24" s="32">
        <f t="shared" si="4"/>
        <v>247795.10146421249</v>
      </c>
      <c r="I24" s="33">
        <f t="shared" si="4"/>
        <v>557339.56750981219</v>
      </c>
      <c r="J24" s="31">
        <f t="shared" si="2"/>
        <v>0.77009054565074675</v>
      </c>
      <c r="K24" s="30">
        <f t="shared" si="1"/>
        <v>9.6760899025940681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9.8566640747622891E-2</v>
      </c>
      <c r="D25" s="7">
        <f t="shared" si="4"/>
        <v>0.39389769374221173</v>
      </c>
      <c r="E25" s="7">
        <f t="shared" si="4"/>
        <v>0.60610230625778838</v>
      </c>
      <c r="F25" s="32">
        <f t="shared" si="4"/>
        <v>41409.980050396014</v>
      </c>
      <c r="G25" s="32">
        <f t="shared" si="4"/>
        <v>16233.067496935033</v>
      </c>
      <c r="H25" s="32">
        <f t="shared" si="4"/>
        <v>165838.69073492775</v>
      </c>
      <c r="I25" s="33">
        <f t="shared" si="4"/>
        <v>309544.46604559966</v>
      </c>
      <c r="J25" s="31">
        <f t="shared" si="2"/>
        <v>0.66765800902537209</v>
      </c>
      <c r="K25" s="30">
        <f t="shared" si="1"/>
        <v>7.441586454959717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0.14211782018952585</v>
      </c>
      <c r="D26" s="7">
        <f t="shared" si="5"/>
        <v>0.51577222871030204</v>
      </c>
      <c r="E26" s="7">
        <f t="shared" si="5"/>
        <v>0.48422777128969796</v>
      </c>
      <c r="F26" s="32">
        <f t="shared" si="5"/>
        <v>25176.912553460978</v>
      </c>
      <c r="G26" s="32">
        <f t="shared" si="5"/>
        <v>12918.77244149019</v>
      </c>
      <c r="H26" s="32">
        <f t="shared" si="5"/>
        <v>91657.437268435198</v>
      </c>
      <c r="I26" s="33">
        <f t="shared" si="5"/>
        <v>143705.77531067189</v>
      </c>
      <c r="J26" s="31">
        <f t="shared" si="2"/>
        <v>0.5505366537407711</v>
      </c>
      <c r="K26" s="30">
        <f t="shared" si="1"/>
        <v>5.6710601393603008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0.23915584252774663</v>
      </c>
      <c r="D27" s="7">
        <f t="shared" si="6"/>
        <v>1</v>
      </c>
      <c r="E27" s="7">
        <f t="shared" si="6"/>
        <v>0</v>
      </c>
      <c r="F27" s="32">
        <f t="shared" si="6"/>
        <v>12258.14011197079</v>
      </c>
      <c r="G27" s="32">
        <f t="shared" si="6"/>
        <v>12258.14011197079</v>
      </c>
      <c r="H27" s="32">
        <f t="shared" si="6"/>
        <v>52048.338042236704</v>
      </c>
      <c r="I27" s="33">
        <f t="shared" si="6"/>
        <v>52048.338042236704</v>
      </c>
      <c r="J27" s="31">
        <f t="shared" si="2"/>
        <v>0.35847702269444259</v>
      </c>
      <c r="K27" s="30">
        <f t="shared" si="1"/>
        <v>4.1988325400862596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1.0545834220399099E-2</v>
      </c>
      <c r="D29" s="7">
        <v>1.0446355669800541E-2</v>
      </c>
      <c r="E29" s="7">
        <v>0.98955364433019943</v>
      </c>
      <c r="F29" s="32">
        <v>100000</v>
      </c>
      <c r="G29" s="32">
        <v>1044.6355669800541</v>
      </c>
      <c r="H29" s="32">
        <v>99056.702878885262</v>
      </c>
      <c r="I29" s="33">
        <v>8231928.5396200577</v>
      </c>
      <c r="J29" s="31"/>
      <c r="K29" s="30">
        <v>82.31928539620057</v>
      </c>
    </row>
    <row r="30" spans="1:11" ht="13.5" customHeight="1" x14ac:dyDescent="0.2">
      <c r="A30" s="6">
        <v>1</v>
      </c>
      <c r="B30" s="8">
        <v>4</v>
      </c>
      <c r="C30" s="7">
        <v>1.235427432549502E-3</v>
      </c>
      <c r="D30" s="7">
        <v>4.9252157315935671E-3</v>
      </c>
      <c r="E30" s="7">
        <v>0.99507478426840645</v>
      </c>
      <c r="F30" s="32">
        <v>98955.364433019946</v>
      </c>
      <c r="G30" s="32">
        <v>487.37651763108443</v>
      </c>
      <c r="H30" s="32">
        <v>394500.32012427074</v>
      </c>
      <c r="I30" s="33">
        <v>8132871.8367411727</v>
      </c>
      <c r="J30" s="31">
        <v>0.98711404600631203</v>
      </c>
      <c r="K30" s="30">
        <v>82.187275882815641</v>
      </c>
    </row>
    <row r="31" spans="1:11" ht="13.5" customHeight="1" x14ac:dyDescent="0.2">
      <c r="A31" s="6">
        <v>5</v>
      </c>
      <c r="B31" s="8">
        <v>5</v>
      </c>
      <c r="C31" s="7">
        <v>1.8764864055543216E-4</v>
      </c>
      <c r="D31" s="7">
        <v>9.3774706144867802E-4</v>
      </c>
      <c r="E31" s="7">
        <v>0.99906225293855133</v>
      </c>
      <c r="F31" s="32">
        <v>98467.987915388861</v>
      </c>
      <c r="G31" s="32">
        <v>92.338066314419848</v>
      </c>
      <c r="H31" s="32">
        <v>492079.59109697264</v>
      </c>
      <c r="I31" s="33">
        <v>7738371.5166169023</v>
      </c>
      <c r="J31" s="31">
        <v>0.99700656289481282</v>
      </c>
      <c r="K31" s="30">
        <v>78.587688044019913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2.6227326142537515E-4</v>
      </c>
      <c r="D32" s="7">
        <v>1.3106395601618641E-3</v>
      </c>
      <c r="E32" s="7">
        <v>0.99868936043983814</v>
      </c>
      <c r="F32" s="32">
        <v>98375.649849074442</v>
      </c>
      <c r="G32" s="32">
        <v>128.93501844882849</v>
      </c>
      <c r="H32" s="32">
        <v>491605.65491162153</v>
      </c>
      <c r="I32" s="33">
        <v>7246291.9255199293</v>
      </c>
      <c r="J32" s="31">
        <v>0.99903687087632598</v>
      </c>
      <c r="K32" s="30">
        <v>73.659405926537886</v>
      </c>
    </row>
    <row r="33" spans="1:11" ht="13.5" customHeight="1" x14ac:dyDescent="0.2">
      <c r="A33" s="9">
        <f t="shared" si="7"/>
        <v>15</v>
      </c>
      <c r="B33" s="8">
        <v>5</v>
      </c>
      <c r="C33" s="7">
        <v>5.7133907447851474E-4</v>
      </c>
      <c r="D33" s="7">
        <v>2.852983040885145E-3</v>
      </c>
      <c r="E33" s="7">
        <v>0.9971470169591149</v>
      </c>
      <c r="F33" s="32">
        <v>98246.714830625613</v>
      </c>
      <c r="G33" s="32">
        <v>280.29621123445395</v>
      </c>
      <c r="H33" s="32">
        <v>490595.20651601173</v>
      </c>
      <c r="I33" s="33">
        <v>6754686.2706083078</v>
      </c>
      <c r="J33" s="31">
        <v>0.99794459566216454</v>
      </c>
      <c r="K33" s="30">
        <v>68.752286346196755</v>
      </c>
    </row>
    <row r="34" spans="1:11" ht="13.5" customHeight="1" x14ac:dyDescent="0.2">
      <c r="A34" s="9">
        <f t="shared" si="7"/>
        <v>20</v>
      </c>
      <c r="B34" s="8">
        <v>5</v>
      </c>
      <c r="C34" s="7">
        <v>8.3301562004440524E-4</v>
      </c>
      <c r="D34" s="7">
        <v>4.1567246318243841E-3</v>
      </c>
      <c r="E34" s="7">
        <v>0.99584327536817563</v>
      </c>
      <c r="F34" s="32">
        <v>97966.418619391159</v>
      </c>
      <c r="G34" s="32">
        <v>407.21942536684219</v>
      </c>
      <c r="H34" s="32">
        <v>488849.68729053927</v>
      </c>
      <c r="I34" s="33">
        <v>6264091.0640922962</v>
      </c>
      <c r="J34" s="31">
        <v>0.99644203774865969</v>
      </c>
      <c r="K34" s="30">
        <v>63.941207123523469</v>
      </c>
    </row>
    <row r="35" spans="1:11" ht="13.5" customHeight="1" x14ac:dyDescent="0.2">
      <c r="A35" s="9">
        <f t="shared" si="7"/>
        <v>25</v>
      </c>
      <c r="B35" s="8">
        <v>5</v>
      </c>
      <c r="C35" s="7">
        <v>9.3513798717081531E-4</v>
      </c>
      <c r="D35" s="7">
        <v>4.6648455668352566E-3</v>
      </c>
      <c r="E35" s="7">
        <v>0.99533515443316478</v>
      </c>
      <c r="F35" s="32">
        <v>97559.199194024317</v>
      </c>
      <c r="G35" s="32">
        <v>455.09859786424204</v>
      </c>
      <c r="H35" s="32">
        <v>486664.6464027263</v>
      </c>
      <c r="I35" s="33">
        <v>5775241.3768017571</v>
      </c>
      <c r="J35" s="31">
        <v>0.99553023977590416</v>
      </c>
      <c r="K35" s="30">
        <v>59.197301992158025</v>
      </c>
    </row>
    <row r="36" spans="1:11" ht="13.5" customHeight="1" x14ac:dyDescent="0.2">
      <c r="A36" s="9">
        <f t="shared" si="7"/>
        <v>30</v>
      </c>
      <c r="B36" s="8">
        <v>5</v>
      </c>
      <c r="C36" s="7">
        <v>9.6727170841835535E-4</v>
      </c>
      <c r="D36" s="7">
        <v>4.8247648456492161E-3</v>
      </c>
      <c r="E36" s="7">
        <v>0.9951752351543508</v>
      </c>
      <c r="F36" s="32">
        <v>97104.100596160075</v>
      </c>
      <c r="G36" s="32">
        <v>468.50445092473819</v>
      </c>
      <c r="H36" s="32">
        <v>484356.61546518118</v>
      </c>
      <c r="I36" s="33">
        <v>5288576.7303990312</v>
      </c>
      <c r="J36" s="31">
        <v>0.9952574509888783</v>
      </c>
      <c r="K36" s="30">
        <v>54.462959833110951</v>
      </c>
    </row>
    <row r="37" spans="1:11" ht="13.5" customHeight="1" x14ac:dyDescent="0.2">
      <c r="A37" s="9">
        <f t="shared" si="7"/>
        <v>35</v>
      </c>
      <c r="B37" s="8">
        <v>5</v>
      </c>
      <c r="C37" s="7">
        <v>1.0484563894991863E-3</v>
      </c>
      <c r="D37" s="7">
        <v>5.2288317008858847E-3</v>
      </c>
      <c r="E37" s="7">
        <v>0.99477116829911416</v>
      </c>
      <c r="F37" s="32">
        <v>96635.596145235337</v>
      </c>
      <c r="G37" s="32">
        <v>505.29126855821232</v>
      </c>
      <c r="H37" s="32">
        <v>481938.27956885606</v>
      </c>
      <c r="I37" s="33">
        <v>4804220.1149338502</v>
      </c>
      <c r="J37" s="31">
        <v>0.99500711703090394</v>
      </c>
      <c r="K37" s="30">
        <v>49.714808068379931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1.2621189572804502E-3</v>
      </c>
      <c r="D38" s="7">
        <v>6.2915323975418292E-3</v>
      </c>
      <c r="E38" s="7">
        <v>0.99370846760245812</v>
      </c>
      <c r="F38" s="32">
        <v>96130.304876677124</v>
      </c>
      <c r="G38" s="32">
        <v>604.80692751718743</v>
      </c>
      <c r="H38" s="32">
        <v>479199.62221342011</v>
      </c>
      <c r="I38" s="33">
        <v>4322281.8353649946</v>
      </c>
      <c r="J38" s="31">
        <v>0.99431741060725465</v>
      </c>
      <c r="K38" s="30">
        <v>44.962739282996438</v>
      </c>
    </row>
    <row r="39" spans="1:11" ht="13.5" customHeight="1" x14ac:dyDescent="0.2">
      <c r="A39" s="9">
        <f t="shared" si="7"/>
        <v>45</v>
      </c>
      <c r="B39" s="8">
        <v>5</v>
      </c>
      <c r="C39" s="7">
        <v>1.74198218917221E-3</v>
      </c>
      <c r="D39" s="7">
        <v>8.6743391376398523E-3</v>
      </c>
      <c r="E39" s="7">
        <v>0.99132566086236018</v>
      </c>
      <c r="F39" s="32">
        <v>95525.497949159937</v>
      </c>
      <c r="G39" s="32">
        <v>828.62056550293346</v>
      </c>
      <c r="H39" s="32">
        <v>475676.82990874548</v>
      </c>
      <c r="I39" s="33">
        <v>3843082.2131515746</v>
      </c>
      <c r="J39" s="31">
        <v>0.99264859123134763</v>
      </c>
      <c r="K39" s="30">
        <v>40.230957133528044</v>
      </c>
    </row>
    <row r="40" spans="1:11" ht="13.5" customHeight="1" x14ac:dyDescent="0.2">
      <c r="A40" s="9">
        <f t="shared" si="7"/>
        <v>50</v>
      </c>
      <c r="B40" s="8">
        <v>5</v>
      </c>
      <c r="C40" s="7">
        <v>2.6295338886358132E-3</v>
      </c>
      <c r="D40" s="7">
        <v>1.3067699378705533E-2</v>
      </c>
      <c r="E40" s="7">
        <v>0.98693230062129444</v>
      </c>
      <c r="F40" s="32">
        <v>94696.877383657004</v>
      </c>
      <c r="G40" s="32">
        <v>1237.4703257517685</v>
      </c>
      <c r="H40" s="32">
        <v>470604.44099990698</v>
      </c>
      <c r="I40" s="33">
        <v>3367405.3832428292</v>
      </c>
      <c r="J40" s="31">
        <v>0.98933648100999239</v>
      </c>
      <c r="K40" s="30">
        <v>35.559835511788307</v>
      </c>
    </row>
    <row r="41" spans="1:11" ht="13.5" customHeight="1" x14ac:dyDescent="0.2">
      <c r="A41" s="9">
        <f t="shared" si="7"/>
        <v>55</v>
      </c>
      <c r="B41" s="8">
        <v>5</v>
      </c>
      <c r="C41" s="7">
        <v>4.1923723275067559E-3</v>
      </c>
      <c r="D41" s="7">
        <v>2.075999257369867E-2</v>
      </c>
      <c r="E41" s="7">
        <v>0.97924000742630135</v>
      </c>
      <c r="F41" s="32">
        <v>93459.407057905235</v>
      </c>
      <c r="G41" s="32">
        <v>1940.2165964643937</v>
      </c>
      <c r="H41" s="32">
        <v>462796.82358705462</v>
      </c>
      <c r="I41" s="33">
        <v>2896800.9422429223</v>
      </c>
      <c r="J41" s="31">
        <v>0.98340938433079106</v>
      </c>
      <c r="K41" s="30">
        <v>30.995284834710464</v>
      </c>
    </row>
    <row r="42" spans="1:11" ht="13.5" customHeight="1" x14ac:dyDescent="0.2">
      <c r="A42" s="9">
        <f t="shared" si="7"/>
        <v>60</v>
      </c>
      <c r="B42" s="8">
        <v>5</v>
      </c>
      <c r="C42" s="7">
        <v>6.7233150560613124E-3</v>
      </c>
      <c r="D42" s="7">
        <v>3.3099613857314546E-2</v>
      </c>
      <c r="E42" s="7">
        <v>0.96690038614268548</v>
      </c>
      <c r="F42" s="32">
        <v>91519.190461440841</v>
      </c>
      <c r="G42" s="32">
        <v>3029.2498648077162</v>
      </c>
      <c r="H42" s="32">
        <v>450558.9637773612</v>
      </c>
      <c r="I42" s="33">
        <v>2434004.1186558679</v>
      </c>
      <c r="J42" s="31">
        <v>0.97355673335257586</v>
      </c>
      <c r="K42" s="30">
        <v>26.595559973636025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1.0921131069317027E-2</v>
      </c>
      <c r="D43" s="7">
        <v>5.3252176876335204E-2</v>
      </c>
      <c r="E43" s="7">
        <v>0.94674782312366479</v>
      </c>
      <c r="F43" s="32">
        <v>88489.940596633125</v>
      </c>
      <c r="G43" s="32">
        <v>4712.2819684283022</v>
      </c>
      <c r="H43" s="32">
        <v>431482.96074089635</v>
      </c>
      <c r="I43" s="33">
        <v>1983445.1548785064</v>
      </c>
      <c r="J43" s="31">
        <v>0.95766147259276135</v>
      </c>
      <c r="K43" s="30">
        <v>22.414357400461096</v>
      </c>
    </row>
    <row r="44" spans="1:11" ht="13.5" customHeight="1" x14ac:dyDescent="0.2">
      <c r="A44" s="9">
        <f t="shared" si="7"/>
        <v>70</v>
      </c>
      <c r="B44" s="8">
        <v>5</v>
      </c>
      <c r="C44" s="7">
        <v>1.7687497166617182E-2</v>
      </c>
      <c r="D44" s="7">
        <v>8.4917474022328368E-2</v>
      </c>
      <c r="E44" s="7">
        <v>0.91508252597767159</v>
      </c>
      <c r="F44" s="32">
        <v>83777.658628204823</v>
      </c>
      <c r="G44" s="32">
        <v>7114.1871502120775</v>
      </c>
      <c r="H44" s="32">
        <v>402215.592358605</v>
      </c>
      <c r="I44" s="33">
        <v>1551962.19413761</v>
      </c>
      <c r="J44" s="31">
        <v>0.93217028006844915</v>
      </c>
      <c r="K44" s="30">
        <v>18.524774021496967</v>
      </c>
    </row>
    <row r="45" spans="1:11" ht="13.5" customHeight="1" x14ac:dyDescent="0.2">
      <c r="A45" s="9">
        <f t="shared" si="7"/>
        <v>75</v>
      </c>
      <c r="B45" s="8">
        <v>5</v>
      </c>
      <c r="C45" s="7">
        <v>2.8461085216299673E-2</v>
      </c>
      <c r="D45" s="7">
        <v>0.13331779865470869</v>
      </c>
      <c r="E45" s="7">
        <v>0.86668220134529128</v>
      </c>
      <c r="F45" s="32">
        <v>76663.471477992745</v>
      </c>
      <c r="G45" s="32">
        <v>10220.605254674039</v>
      </c>
      <c r="H45" s="32">
        <v>359108.06552171439</v>
      </c>
      <c r="I45" s="33">
        <v>1149746.601779005</v>
      </c>
      <c r="J45" s="31">
        <v>0.89282482415933528</v>
      </c>
      <c r="K45" s="30">
        <v>14.997319839723861</v>
      </c>
    </row>
    <row r="46" spans="1:11" ht="13.5" customHeight="1" x14ac:dyDescent="0.2">
      <c r="A46" s="9">
        <f t="shared" si="7"/>
        <v>80</v>
      </c>
      <c r="B46" s="8">
        <v>5</v>
      </c>
      <c r="C46" s="7">
        <v>4.5076920948463939E-2</v>
      </c>
      <c r="D46" s="7">
        <v>0.20329430524250242</v>
      </c>
      <c r="E46" s="7">
        <v>0.79670569475749753</v>
      </c>
      <c r="F46" s="32">
        <v>66442.866223318706</v>
      </c>
      <c r="G46" s="32">
        <v>13507.456327190106</v>
      </c>
      <c r="H46" s="32">
        <v>299653.48215848784</v>
      </c>
      <c r="I46" s="33">
        <v>790638.53625729051</v>
      </c>
      <c r="J46" s="31">
        <v>0.83443818429182148</v>
      </c>
      <c r="K46" s="30">
        <v>11.899524827840871</v>
      </c>
    </row>
    <row r="47" spans="1:11" ht="13.5" customHeight="1" x14ac:dyDescent="0.2">
      <c r="A47" s="9">
        <v>85</v>
      </c>
      <c r="B47" s="8">
        <v>5</v>
      </c>
      <c r="C47" s="7">
        <v>6.9660073229052946E-2</v>
      </c>
      <c r="D47" s="7">
        <v>0.29717036042681466</v>
      </c>
      <c r="E47" s="7">
        <v>0.70282963957318534</v>
      </c>
      <c r="F47" s="32">
        <v>52935.4098961286</v>
      </c>
      <c r="G47" s="32">
        <v>15730.834838173709</v>
      </c>
      <c r="H47" s="32">
        <v>225822.82947720031</v>
      </c>
      <c r="I47" s="33">
        <v>490985.05409880274</v>
      </c>
      <c r="J47" s="31">
        <v>0.7536132330268126</v>
      </c>
      <c r="K47" s="30">
        <v>9.2751724235672839</v>
      </c>
    </row>
    <row r="48" spans="1:11" ht="13.5" customHeight="1" x14ac:dyDescent="0.2">
      <c r="A48" s="9">
        <v>90</v>
      </c>
      <c r="B48" s="8">
        <v>5</v>
      </c>
      <c r="C48" s="7">
        <v>0.10425181859518952</v>
      </c>
      <c r="D48" s="7">
        <v>0.41161335697418089</v>
      </c>
      <c r="E48" s="7">
        <v>0.58838664302581911</v>
      </c>
      <c r="F48" s="32">
        <v>37204.575057954891</v>
      </c>
      <c r="G48" s="32">
        <v>15313.900034402694</v>
      </c>
      <c r="H48" s="32">
        <v>146893.3611016098</v>
      </c>
      <c r="I48" s="33">
        <v>265162.22462160245</v>
      </c>
      <c r="J48" s="31">
        <v>0.65048056231374318</v>
      </c>
      <c r="K48" s="30">
        <v>7.1271402565020514</v>
      </c>
    </row>
    <row r="49" spans="1:12" ht="13.5" customHeight="1" x14ac:dyDescent="0.2">
      <c r="A49" s="9">
        <v>95</v>
      </c>
      <c r="B49" s="8">
        <v>5</v>
      </c>
      <c r="C49" s="7">
        <v>0.14973572959083684</v>
      </c>
      <c r="D49" s="7">
        <v>0.53512524952026486</v>
      </c>
      <c r="E49" s="7">
        <v>0.46487475047973514</v>
      </c>
      <c r="F49" s="32">
        <v>21890.675023552198</v>
      </c>
      <c r="G49" s="32">
        <v>11714.252934145399</v>
      </c>
      <c r="H49" s="32">
        <v>78232.850410222061</v>
      </c>
      <c r="I49" s="33">
        <v>118268.86351999268</v>
      </c>
      <c r="J49" s="31">
        <v>0.53258261519461347</v>
      </c>
      <c r="K49" s="30">
        <v>5.4027051880651049</v>
      </c>
    </row>
    <row r="50" spans="1:12" ht="13.5" customHeight="1" x14ac:dyDescent="0.2">
      <c r="A50" s="9" t="s">
        <v>3</v>
      </c>
      <c r="B50" s="34" t="s">
        <v>10</v>
      </c>
      <c r="C50" s="7">
        <v>0.25418170539371931</v>
      </c>
      <c r="D50" s="7">
        <v>1</v>
      </c>
      <c r="E50" s="7">
        <v>0</v>
      </c>
      <c r="F50" s="32">
        <v>10176.422089406798</v>
      </c>
      <c r="G50" s="32">
        <v>10176.422089406798</v>
      </c>
      <c r="H50" s="32">
        <v>40036.013109770618</v>
      </c>
      <c r="I50" s="33">
        <v>40036.013109770618</v>
      </c>
      <c r="J50" s="31">
        <v>0.33851693436626923</v>
      </c>
      <c r="K50" s="30">
        <v>3.9341934481517153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8.5558694664008231E-3</v>
      </c>
      <c r="D52" s="7">
        <v>8.4912478899954302E-3</v>
      </c>
      <c r="E52" s="7">
        <v>0.99150875211000455</v>
      </c>
      <c r="F52" s="32">
        <v>100000</v>
      </c>
      <c r="G52" s="32">
        <v>849.12478899954294</v>
      </c>
      <c r="H52" s="32">
        <v>99244.71058541548</v>
      </c>
      <c r="I52" s="33">
        <v>8586530.7753561791</v>
      </c>
      <c r="J52" s="31"/>
      <c r="K52" s="30">
        <v>85.865307753561794</v>
      </c>
      <c r="L52" s="29"/>
    </row>
    <row r="53" spans="1:12" ht="12.6" customHeight="1" x14ac:dyDescent="0.2">
      <c r="A53" s="6">
        <v>1</v>
      </c>
      <c r="B53" s="8">
        <v>4</v>
      </c>
      <c r="C53" s="7">
        <v>1.3818042263069367E-3</v>
      </c>
      <c r="D53" s="7">
        <v>5.505866320622688E-3</v>
      </c>
      <c r="E53" s="7">
        <v>0.99449413367937733</v>
      </c>
      <c r="F53" s="32">
        <v>99150.875211000457</v>
      </c>
      <c r="G53" s="32">
        <v>545.91146448451036</v>
      </c>
      <c r="H53" s="32">
        <v>395071.49717115459</v>
      </c>
      <c r="I53" s="33">
        <v>8487286.0647707637</v>
      </c>
      <c r="J53" s="31">
        <v>0.98863241551314018</v>
      </c>
      <c r="K53" s="30">
        <v>85.599708996105036</v>
      </c>
    </row>
    <row r="54" spans="1:12" ht="12.6" customHeight="1" x14ac:dyDescent="0.2">
      <c r="A54" s="6">
        <v>5</v>
      </c>
      <c r="B54" s="8">
        <v>5</v>
      </c>
      <c r="C54" s="7">
        <v>1.4891710276494676E-4</v>
      </c>
      <c r="D54" s="7">
        <v>7.4426577944369853E-4</v>
      </c>
      <c r="E54" s="7">
        <v>0.99925573422055625</v>
      </c>
      <c r="F54" s="32">
        <v>98604.963746515947</v>
      </c>
      <c r="G54" s="32">
        <v>73.388300199818332</v>
      </c>
      <c r="H54" s="32">
        <v>492813.10767679685</v>
      </c>
      <c r="I54" s="33">
        <v>8092214.5675996086</v>
      </c>
      <c r="J54" s="31">
        <v>0.99695923367231887</v>
      </c>
      <c r="K54" s="30">
        <v>82.067010220725678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1.5188074772413143E-4</v>
      </c>
      <c r="D55" s="7">
        <v>7.5913522591651681E-4</v>
      </c>
      <c r="E55" s="7">
        <v>0.99924086477408347</v>
      </c>
      <c r="F55" s="32">
        <v>98531.575446316128</v>
      </c>
      <c r="G55" s="32">
        <v>74.798789786349516</v>
      </c>
      <c r="H55" s="32">
        <v>492483.6814881257</v>
      </c>
      <c r="I55" s="33">
        <v>7599401.4599228119</v>
      </c>
      <c r="J55" s="31">
        <v>0.99933153931269381</v>
      </c>
      <c r="K55" s="30">
        <v>77.126559942840501</v>
      </c>
    </row>
    <row r="56" spans="1:12" ht="12.6" customHeight="1" x14ac:dyDescent="0.2">
      <c r="A56" s="9">
        <f t="shared" si="8"/>
        <v>15</v>
      </c>
      <c r="B56" s="8">
        <v>5</v>
      </c>
      <c r="C56" s="7">
        <v>1.7989925867826497E-4</v>
      </c>
      <c r="D56" s="7">
        <v>8.990979530674358E-4</v>
      </c>
      <c r="E56" s="7">
        <v>0.99910090204693258</v>
      </c>
      <c r="F56" s="32">
        <v>98456.776656529779</v>
      </c>
      <c r="G56" s="32">
        <v>88.522286357503617</v>
      </c>
      <c r="H56" s="32">
        <v>492065.87624587404</v>
      </c>
      <c r="I56" s="33">
        <v>7106917.7784346864</v>
      </c>
      <c r="J56" s="31">
        <v>0.99915163637302828</v>
      </c>
      <c r="K56" s="30">
        <v>72.183124613427481</v>
      </c>
    </row>
    <row r="57" spans="1:12" ht="12.6" customHeight="1" x14ac:dyDescent="0.2">
      <c r="A57" s="9">
        <f t="shared" si="8"/>
        <v>20</v>
      </c>
      <c r="B57" s="8">
        <v>5</v>
      </c>
      <c r="C57" s="7">
        <v>2.3904079528035485E-4</v>
      </c>
      <c r="D57" s="7">
        <v>1.194532064278429E-3</v>
      </c>
      <c r="E57" s="7">
        <v>0.99880546793572156</v>
      </c>
      <c r="F57" s="32">
        <v>98368.254370172275</v>
      </c>
      <c r="G57" s="32">
        <v>117.50403395226749</v>
      </c>
      <c r="H57" s="32">
        <v>491564.77167194377</v>
      </c>
      <c r="I57" s="33">
        <v>6614851.9021888124</v>
      </c>
      <c r="J57" s="31">
        <v>0.99898163112274041</v>
      </c>
      <c r="K57" s="30">
        <v>67.245799415086509</v>
      </c>
    </row>
    <row r="58" spans="1:12" ht="12.6" customHeight="1" x14ac:dyDescent="0.2">
      <c r="A58" s="9">
        <f t="shared" si="8"/>
        <v>25</v>
      </c>
      <c r="B58" s="8">
        <v>5</v>
      </c>
      <c r="C58" s="7">
        <v>3.2027485448251377E-4</v>
      </c>
      <c r="D58" s="7">
        <v>1.6001456546869094E-3</v>
      </c>
      <c r="E58" s="7">
        <v>0.99839985434531309</v>
      </c>
      <c r="F58" s="32">
        <v>98250.750336220008</v>
      </c>
      <c r="G58" s="32">
        <v>157.21551122023084</v>
      </c>
      <c r="H58" s="32">
        <v>490876.84849393764</v>
      </c>
      <c r="I58" s="33">
        <v>6123287.130516869</v>
      </c>
      <c r="J58" s="31">
        <v>0.99860054418532407</v>
      </c>
      <c r="K58" s="30">
        <v>62.323057173228804</v>
      </c>
    </row>
    <row r="59" spans="1:12" ht="12.6" customHeight="1" x14ac:dyDescent="0.2">
      <c r="A59" s="9">
        <f t="shared" si="8"/>
        <v>30</v>
      </c>
      <c r="B59" s="8">
        <v>5</v>
      </c>
      <c r="C59" s="7">
        <v>4.2998861340600781E-4</v>
      </c>
      <c r="D59" s="7">
        <v>2.1477483084643609E-3</v>
      </c>
      <c r="E59" s="7">
        <v>0.99785225169153569</v>
      </c>
      <c r="F59" s="32">
        <v>98093.534824999777</v>
      </c>
      <c r="G59" s="32">
        <v>210.68022349168314</v>
      </c>
      <c r="H59" s="32">
        <v>489966.98266694031</v>
      </c>
      <c r="I59" s="33">
        <v>5632410.2820229316</v>
      </c>
      <c r="J59" s="31">
        <v>0.99814644787223339</v>
      </c>
      <c r="K59" s="30">
        <v>57.418771706731022</v>
      </c>
    </row>
    <row r="60" spans="1:12" ht="12.6" customHeight="1" x14ac:dyDescent="0.2">
      <c r="A60" s="9">
        <f t="shared" si="8"/>
        <v>35</v>
      </c>
      <c r="B60" s="8">
        <v>5</v>
      </c>
      <c r="C60" s="7">
        <v>5.8348707903927658E-4</v>
      </c>
      <c r="D60" s="7">
        <v>2.9133958850961986E-3</v>
      </c>
      <c r="E60" s="7">
        <v>0.9970866041149038</v>
      </c>
      <c r="F60" s="32">
        <v>97882.854601508094</v>
      </c>
      <c r="G60" s="32">
        <v>285.1715058175032</v>
      </c>
      <c r="H60" s="32">
        <v>488736.62513151777</v>
      </c>
      <c r="I60" s="33">
        <v>5142443.2993559912</v>
      </c>
      <c r="J60" s="31">
        <v>0.9974888970503164</v>
      </c>
      <c r="K60" s="30">
        <v>52.536711564976784</v>
      </c>
    </row>
    <row r="61" spans="1:12" ht="12.6" customHeight="1" x14ac:dyDescent="0.2">
      <c r="A61" s="9">
        <f t="shared" si="8"/>
        <v>40</v>
      </c>
      <c r="B61" s="8">
        <v>5</v>
      </c>
      <c r="C61" s="7">
        <v>8.1438580655726536E-4</v>
      </c>
      <c r="D61" s="7">
        <v>4.0641033903092982E-3</v>
      </c>
      <c r="E61" s="7">
        <v>0.99593589660969073</v>
      </c>
      <c r="F61" s="32">
        <v>97597.683095690591</v>
      </c>
      <c r="G61" s="32">
        <v>396.64707475552859</v>
      </c>
      <c r="H61" s="32">
        <v>487050.57426321617</v>
      </c>
      <c r="I61" s="33">
        <v>4653706.6742244735</v>
      </c>
      <c r="J61" s="31">
        <v>0.99655018514757743</v>
      </c>
      <c r="K61" s="30">
        <v>47.682552767791648</v>
      </c>
    </row>
    <row r="62" spans="1:12" ht="12.6" customHeight="1" x14ac:dyDescent="0.2">
      <c r="A62" s="9">
        <f t="shared" si="8"/>
        <v>45</v>
      </c>
      <c r="B62" s="8">
        <v>5</v>
      </c>
      <c r="C62" s="7">
        <v>1.1622875325416604E-3</v>
      </c>
      <c r="D62" s="7">
        <v>5.7955967661770672E-3</v>
      </c>
      <c r="E62" s="7">
        <v>0.99420440323382298</v>
      </c>
      <c r="F62" s="32">
        <v>97201.036020935062</v>
      </c>
      <c r="G62" s="32">
        <v>563.33801003199187</v>
      </c>
      <c r="H62" s="32">
        <v>484680.42051530816</v>
      </c>
      <c r="I62" s="33">
        <v>4166656.0999612571</v>
      </c>
      <c r="J62" s="31">
        <v>0.9951336598843078</v>
      </c>
      <c r="K62" s="30">
        <v>42.866375406367553</v>
      </c>
    </row>
    <row r="63" spans="1:12" ht="12.6" customHeight="1" x14ac:dyDescent="0.2">
      <c r="A63" s="9">
        <f t="shared" si="8"/>
        <v>50</v>
      </c>
      <c r="B63" s="8">
        <v>5</v>
      </c>
      <c r="C63" s="7">
        <v>1.7280454863847373E-3</v>
      </c>
      <c r="D63" s="7">
        <v>8.6053792098951514E-3</v>
      </c>
      <c r="E63" s="7">
        <v>0.99139462079010487</v>
      </c>
      <c r="F63" s="32">
        <v>96637.69801090307</v>
      </c>
      <c r="G63" s="32">
        <v>831.60403735515138</v>
      </c>
      <c r="H63" s="32">
        <v>481239.66869353608</v>
      </c>
      <c r="I63" s="33">
        <v>3681975.6794459489</v>
      </c>
      <c r="J63" s="31">
        <v>0.99290098861820353</v>
      </c>
      <c r="K63" s="30">
        <v>38.100821472698293</v>
      </c>
    </row>
    <row r="64" spans="1:12" ht="12.6" customHeight="1" x14ac:dyDescent="0.2">
      <c r="A64" s="9">
        <f t="shared" si="8"/>
        <v>55</v>
      </c>
      <c r="B64" s="8">
        <v>5</v>
      </c>
      <c r="C64" s="7">
        <v>2.6298058057191791E-3</v>
      </c>
      <c r="D64" s="7">
        <v>1.3069202518256948E-2</v>
      </c>
      <c r="E64" s="7">
        <v>0.98693079748174306</v>
      </c>
      <c r="F64" s="32">
        <v>95806.093973547919</v>
      </c>
      <c r="G64" s="32">
        <v>1252.1092446234543</v>
      </c>
      <c r="H64" s="32">
        <v>476122.32123772235</v>
      </c>
      <c r="I64" s="33">
        <v>3200736.010752413</v>
      </c>
      <c r="J64" s="31">
        <v>0.9893663224611009</v>
      </c>
      <c r="K64" s="30">
        <v>33.408480379506308</v>
      </c>
    </row>
    <row r="65" spans="1:11" ht="12.6" customHeight="1" x14ac:dyDescent="0.2">
      <c r="A65" s="9">
        <f t="shared" si="8"/>
        <v>60</v>
      </c>
      <c r="B65" s="8">
        <v>5</v>
      </c>
      <c r="C65" s="7">
        <v>4.3538805406287866E-3</v>
      </c>
      <c r="D65" s="7">
        <v>2.1553671043245844E-2</v>
      </c>
      <c r="E65" s="7">
        <v>0.97844632895675421</v>
      </c>
      <c r="F65" s="32">
        <v>94553.984728924464</v>
      </c>
      <c r="G65" s="32">
        <v>2037.985482675329</v>
      </c>
      <c r="H65" s="32">
        <v>468084.84147821926</v>
      </c>
      <c r="I65" s="33">
        <v>2724613.6895146905</v>
      </c>
      <c r="J65" s="31">
        <v>0.98311887638746076</v>
      </c>
      <c r="K65" s="30">
        <v>28.815429591104476</v>
      </c>
    </row>
    <row r="66" spans="1:11" ht="12.6" customHeight="1" x14ac:dyDescent="0.2">
      <c r="A66" s="9">
        <f t="shared" si="8"/>
        <v>65</v>
      </c>
      <c r="B66" s="8">
        <v>5</v>
      </c>
      <c r="C66" s="7">
        <v>7.3744991424638685E-3</v>
      </c>
      <c r="D66" s="7">
        <v>3.6257309832317355E-2</v>
      </c>
      <c r="E66" s="7">
        <v>0.96374269016768266</v>
      </c>
      <c r="F66" s="32">
        <v>92515.999246249135</v>
      </c>
      <c r="G66" s="32">
        <v>3354.3812491176941</v>
      </c>
      <c r="H66" s="32">
        <v>454862.24682059878</v>
      </c>
      <c r="I66" s="33">
        <v>2256528.8480364713</v>
      </c>
      <c r="J66" s="31">
        <v>0.97175171360844903</v>
      </c>
      <c r="K66" s="30">
        <v>24.390687734240274</v>
      </c>
    </row>
    <row r="67" spans="1:11" ht="12.6" customHeight="1" x14ac:dyDescent="0.2">
      <c r="A67" s="9">
        <f t="shared" si="8"/>
        <v>70</v>
      </c>
      <c r="B67" s="8">
        <v>5</v>
      </c>
      <c r="C67" s="7">
        <v>1.2817215875766003E-2</v>
      </c>
      <c r="D67" s="7">
        <v>6.2248521672552487E-2</v>
      </c>
      <c r="E67" s="7">
        <v>0.93775147832744754</v>
      </c>
      <c r="F67" s="32">
        <v>89161.617997131441</v>
      </c>
      <c r="G67" s="32">
        <v>5550.1789102542825</v>
      </c>
      <c r="H67" s="32">
        <v>433025.31252112379</v>
      </c>
      <c r="I67" s="33">
        <v>1801666.6012158727</v>
      </c>
      <c r="J67" s="31">
        <v>0.95199220323930811</v>
      </c>
      <c r="K67" s="30">
        <v>20.206750860822613</v>
      </c>
    </row>
    <row r="68" spans="1:11" ht="12.6" customHeight="1" x14ac:dyDescent="0.2">
      <c r="A68" s="9">
        <f t="shared" si="8"/>
        <v>75</v>
      </c>
      <c r="B68" s="8">
        <v>5</v>
      </c>
      <c r="C68" s="7">
        <v>2.2034738527153173E-2</v>
      </c>
      <c r="D68" s="7">
        <v>0.10478867407567712</v>
      </c>
      <c r="E68" s="7">
        <v>0.89521132592432284</v>
      </c>
      <c r="F68" s="32">
        <v>83611.439086877159</v>
      </c>
      <c r="G68" s="32">
        <v>8761.5318394731003</v>
      </c>
      <c r="H68" s="32">
        <v>397623.59007239219</v>
      </c>
      <c r="I68" s="33">
        <v>1368641.2886947489</v>
      </c>
      <c r="J68" s="31">
        <v>0.91824560499103702</v>
      </c>
      <c r="K68" s="30">
        <v>16.369067482173712</v>
      </c>
    </row>
    <row r="69" spans="1:11" ht="12.6" customHeight="1" x14ac:dyDescent="0.2">
      <c r="A69" s="9">
        <f t="shared" si="8"/>
        <v>80</v>
      </c>
      <c r="B69" s="8">
        <v>5</v>
      </c>
      <c r="C69" s="7">
        <v>3.7067327155864145E-2</v>
      </c>
      <c r="D69" s="7">
        <v>0.17035864158554503</v>
      </c>
      <c r="E69" s="7">
        <v>0.82964135841445497</v>
      </c>
      <c r="F69" s="32">
        <v>74849.907247404059</v>
      </c>
      <c r="G69" s="32">
        <v>12751.328521471798</v>
      </c>
      <c r="H69" s="32">
        <v>344004.53174985683</v>
      </c>
      <c r="I69" s="33">
        <v>971017.69862235663</v>
      </c>
      <c r="J69" s="31">
        <v>0.86515121421047136</v>
      </c>
      <c r="K69" s="30">
        <v>12.972864420697508</v>
      </c>
    </row>
    <row r="70" spans="1:11" ht="12.6" customHeight="1" x14ac:dyDescent="0.2">
      <c r="A70" s="9">
        <v>85</v>
      </c>
      <c r="B70" s="8">
        <v>5</v>
      </c>
      <c r="C70" s="7">
        <v>6.0076978797383537E-2</v>
      </c>
      <c r="D70" s="7">
        <v>0.26204846480670096</v>
      </c>
      <c r="E70" s="7">
        <v>0.73795153519329904</v>
      </c>
      <c r="F70" s="32">
        <v>62098.578725932261</v>
      </c>
      <c r="G70" s="32">
        <v>16272.837221808608</v>
      </c>
      <c r="H70" s="32">
        <v>270866.43748665537</v>
      </c>
      <c r="I70" s="33">
        <v>627013.16687249974</v>
      </c>
      <c r="J70" s="31">
        <v>0.78739206169416431</v>
      </c>
      <c r="K70" s="30">
        <v>10.097061474462702</v>
      </c>
    </row>
    <row r="71" spans="1:11" ht="12.6" customHeight="1" x14ac:dyDescent="0.2">
      <c r="A71" s="9">
        <v>90</v>
      </c>
      <c r="B71" s="8">
        <v>5</v>
      </c>
      <c r="C71" s="7">
        <v>9.2597087460366601E-2</v>
      </c>
      <c r="D71" s="7">
        <v>0.37529588417391602</v>
      </c>
      <c r="E71" s="7">
        <v>0.62470411582608398</v>
      </c>
      <c r="F71" s="32">
        <v>45825.741504123653</v>
      </c>
      <c r="G71" s="32">
        <v>17198.212175715405</v>
      </c>
      <c r="H71" s="32">
        <v>185731.6752330529</v>
      </c>
      <c r="I71" s="33">
        <v>356146.72938584432</v>
      </c>
      <c r="J71" s="31">
        <v>0.68569468021376123</v>
      </c>
      <c r="K71" s="30">
        <v>7.7717614095517966</v>
      </c>
    </row>
    <row r="72" spans="1:11" ht="12.6" customHeight="1" x14ac:dyDescent="0.2">
      <c r="A72" s="9">
        <v>95</v>
      </c>
      <c r="B72" s="8">
        <v>5</v>
      </c>
      <c r="C72" s="7">
        <v>0.13411885914944491</v>
      </c>
      <c r="D72" s="7">
        <v>0.49545116011894702</v>
      </c>
      <c r="E72" s="7">
        <v>0.50454883988105292</v>
      </c>
      <c r="F72" s="32">
        <v>28627.529328408247</v>
      </c>
      <c r="G72" s="32">
        <v>14183.542617099047</v>
      </c>
      <c r="H72" s="32">
        <v>105753.52867634164</v>
      </c>
      <c r="I72" s="33">
        <v>170415.05415279139</v>
      </c>
      <c r="J72" s="31">
        <v>0.56938876227570734</v>
      </c>
      <c r="K72" s="30">
        <v>5.9528383395517714</v>
      </c>
    </row>
    <row r="73" spans="1:11" ht="12.6" customHeight="1" x14ac:dyDescent="0.2">
      <c r="A73" s="9" t="s">
        <v>3</v>
      </c>
      <c r="B73" s="34" t="s">
        <v>10</v>
      </c>
      <c r="C73" s="7">
        <v>0.22337837848520622</v>
      </c>
      <c r="D73" s="7">
        <v>1</v>
      </c>
      <c r="E73" s="7">
        <v>0</v>
      </c>
      <c r="F73" s="32">
        <v>14443.9867113092</v>
      </c>
      <c r="G73" s="32">
        <v>14443.9867113092</v>
      </c>
      <c r="H73" s="32">
        <v>64661.525476449766</v>
      </c>
      <c r="I73" s="33">
        <v>64661.525476449766</v>
      </c>
      <c r="J73" s="31">
        <v>0.37943552462492713</v>
      </c>
      <c r="K73" s="30">
        <v>4.4767090117731669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0.1035936830218291</v>
      </c>
      <c r="E75" s="40" t="s">
        <v>6</v>
      </c>
      <c r="F75" s="17" t="s">
        <v>8</v>
      </c>
      <c r="G75" s="18">
        <f>+(H29-F30)/G29</f>
        <v>9.700842003520567E-2</v>
      </c>
      <c r="H75" s="40" t="s">
        <v>7</v>
      </c>
      <c r="I75" s="15" t="s">
        <v>8</v>
      </c>
      <c r="J75" s="16">
        <f>(H52-F53)/G52</f>
        <v>0.11050834415702493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1.2426489112397139</v>
      </c>
      <c r="E76" s="41"/>
      <c r="F76" s="20" t="s">
        <v>9</v>
      </c>
      <c r="G76" s="18">
        <f>+(H30-4*F31)/G30</f>
        <v>1.289287522036374</v>
      </c>
      <c r="H76" s="41"/>
      <c r="I76" s="19" t="s">
        <v>9</v>
      </c>
      <c r="J76" s="16">
        <f>(H53-4*F54)/G53</f>
        <v>1.1936774138021382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topLeftCell="A43" zoomScale="85" zoomScaleNormal="98" zoomScaleSheetLayoutView="85" workbookViewId="0">
      <selection activeCell="B77" sqref="B77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9.1611568543838087E-3</v>
      </c>
      <c r="D6" s="7">
        <f t="shared" si="0"/>
        <v>9.0853826789676975E-3</v>
      </c>
      <c r="E6" s="7">
        <f t="shared" si="0"/>
        <v>0.99091461732103236</v>
      </c>
      <c r="F6" s="32">
        <f t="shared" si="0"/>
        <v>100000</v>
      </c>
      <c r="G6" s="32">
        <f t="shared" si="0"/>
        <v>908.53826789676987</v>
      </c>
      <c r="H6" s="32">
        <f t="shared" si="0"/>
        <v>99181.579244163877</v>
      </c>
      <c r="I6" s="33">
        <f t="shared" si="0"/>
        <v>8483122.1510557067</v>
      </c>
      <c r="J6" s="31"/>
      <c r="K6" s="30">
        <f t="shared" ref="K6:K27" si="1">+K29*0.5122+K52*0.4878</f>
        <v>84.831221510557057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1.218069270601987E-3</v>
      </c>
      <c r="D7" s="7">
        <f t="shared" si="0"/>
        <v>4.8558553524452926E-3</v>
      </c>
      <c r="E7" s="7">
        <f t="shared" si="0"/>
        <v>0.99514414464755463</v>
      </c>
      <c r="F7" s="32">
        <f t="shared" si="0"/>
        <v>99091.461732103227</v>
      </c>
      <c r="G7" s="32">
        <f t="shared" si="0"/>
        <v>481.20058363680448</v>
      </c>
      <c r="H7" s="32">
        <f t="shared" si="0"/>
        <v>395036.31985786301</v>
      </c>
      <c r="I7" s="33">
        <f t="shared" si="0"/>
        <v>8383940.5718115428</v>
      </c>
      <c r="J7" s="31">
        <f t="shared" ref="J7:J27" si="2">+J30*0.5122+J53*0.4878</f>
        <v>0.98843579820405392</v>
      </c>
      <c r="K7" s="30">
        <f t="shared" si="1"/>
        <v>84.606666563138177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1.5735535207802144E-4</v>
      </c>
      <c r="D8" s="7">
        <f t="shared" si="0"/>
        <v>7.8642066608388132E-4</v>
      </c>
      <c r="E8" s="7">
        <f t="shared" si="0"/>
        <v>0.99921357933391608</v>
      </c>
      <c r="F8" s="32">
        <f t="shared" si="0"/>
        <v>98610.261148466423</v>
      </c>
      <c r="G8" s="32">
        <f t="shared" si="0"/>
        <v>77.544078159591152</v>
      </c>
      <c r="H8" s="32">
        <f t="shared" si="0"/>
        <v>492830.49551547784</v>
      </c>
      <c r="I8" s="33">
        <f t="shared" si="0"/>
        <v>7988904.2519536801</v>
      </c>
      <c r="J8" s="31">
        <f t="shared" si="2"/>
        <v>0.99719275685154607</v>
      </c>
      <c r="K8" s="30">
        <f t="shared" si="1"/>
        <v>81.013960614719281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1.9403100903186767E-4</v>
      </c>
      <c r="D9" s="7">
        <f t="shared" si="0"/>
        <v>9.6971988805446218E-4</v>
      </c>
      <c r="E9" s="7">
        <f t="shared" si="0"/>
        <v>0.9990302801119455</v>
      </c>
      <c r="F9" s="32">
        <f t="shared" si="0"/>
        <v>98532.717070306826</v>
      </c>
      <c r="G9" s="32">
        <f t="shared" si="0"/>
        <v>95.532115587097024</v>
      </c>
      <c r="H9" s="32">
        <f t="shared" si="0"/>
        <v>492454.23655603011</v>
      </c>
      <c r="I9" s="33">
        <f t="shared" si="0"/>
        <v>7496073.7564382022</v>
      </c>
      <c r="J9" s="31">
        <f t="shared" si="2"/>
        <v>0.99923644904688258</v>
      </c>
      <c r="K9" s="30">
        <f t="shared" si="1"/>
        <v>76.075889560877442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3.5357275901781965E-4</v>
      </c>
      <c r="D10" s="7">
        <f t="shared" si="0"/>
        <v>1.7660595275899244E-3</v>
      </c>
      <c r="E10" s="7">
        <f t="shared" si="0"/>
        <v>0.9982339404724101</v>
      </c>
      <c r="F10" s="32">
        <f t="shared" si="0"/>
        <v>98437.184954719734</v>
      </c>
      <c r="G10" s="32">
        <f t="shared" si="0"/>
        <v>173.76274258821417</v>
      </c>
      <c r="H10" s="32">
        <f t="shared" si="0"/>
        <v>491782.6912986426</v>
      </c>
      <c r="I10" s="33">
        <f t="shared" si="0"/>
        <v>7003619.5198821723</v>
      </c>
      <c r="J10" s="31">
        <f t="shared" si="2"/>
        <v>0.9986358980139336</v>
      </c>
      <c r="K10" s="30">
        <f t="shared" si="1"/>
        <v>71.14660472288972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5.0486336108627431E-4</v>
      </c>
      <c r="D11" s="7">
        <f t="shared" si="0"/>
        <v>2.5203533089655891E-3</v>
      </c>
      <c r="E11" s="7">
        <f t="shared" si="0"/>
        <v>0.99747964669103428</v>
      </c>
      <c r="F11" s="32">
        <f t="shared" si="0"/>
        <v>98263.422212131525</v>
      </c>
      <c r="G11" s="32">
        <f t="shared" si="0"/>
        <v>247.41165813642493</v>
      </c>
      <c r="H11" s="32">
        <f t="shared" si="0"/>
        <v>490723.44689001347</v>
      </c>
      <c r="I11" s="33">
        <f t="shared" si="0"/>
        <v>6511836.8285835292</v>
      </c>
      <c r="J11" s="31">
        <f t="shared" si="2"/>
        <v>0.99784455192449439</v>
      </c>
      <c r="K11" s="30">
        <f t="shared" si="1"/>
        <v>66.266345612374209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5.904703911283599E-4</v>
      </c>
      <c r="D12" s="7">
        <f t="shared" si="0"/>
        <v>2.9470543994358886E-3</v>
      </c>
      <c r="E12" s="7">
        <f t="shared" si="0"/>
        <v>0.99705294560056412</v>
      </c>
      <c r="F12" s="32">
        <f t="shared" si="0"/>
        <v>98016.010553995089</v>
      </c>
      <c r="G12" s="32">
        <f t="shared" si="0"/>
        <v>288.41498460446866</v>
      </c>
      <c r="H12" s="32">
        <f t="shared" si="0"/>
        <v>489369.47832219524</v>
      </c>
      <c r="I12" s="33">
        <f t="shared" si="0"/>
        <v>6021113.3816935159</v>
      </c>
      <c r="J12" s="31">
        <f t="shared" si="2"/>
        <v>0.99723732836797896</v>
      </c>
      <c r="K12" s="30">
        <f t="shared" si="1"/>
        <v>61.425215486535379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6.5594247554954578E-4</v>
      </c>
      <c r="D13" s="7">
        <f t="shared" si="0"/>
        <v>3.2736699652420181E-3</v>
      </c>
      <c r="E13" s="7">
        <f t="shared" si="0"/>
        <v>0.99672633003475797</v>
      </c>
      <c r="F13" s="32">
        <f t="shared" si="0"/>
        <v>97727.595569390629</v>
      </c>
      <c r="G13" s="32">
        <f t="shared" si="0"/>
        <v>319.37328871156808</v>
      </c>
      <c r="H13" s="32">
        <f t="shared" si="0"/>
        <v>487855.01026367716</v>
      </c>
      <c r="I13" s="33">
        <f t="shared" si="0"/>
        <v>5531743.903371321</v>
      </c>
      <c r="J13" s="31">
        <f t="shared" si="2"/>
        <v>0.99690005776076918</v>
      </c>
      <c r="K13" s="30">
        <f t="shared" si="1"/>
        <v>56.597327176590653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7.6480572531768777E-4</v>
      </c>
      <c r="D14" s="7">
        <f t="shared" si="0"/>
        <v>3.816375574336648E-3</v>
      </c>
      <c r="E14" s="7">
        <f t="shared" si="0"/>
        <v>0.99618362442566322</v>
      </c>
      <c r="F14" s="32">
        <f t="shared" si="0"/>
        <v>97408.222280679067</v>
      </c>
      <c r="G14" s="32">
        <f t="shared" si="0"/>
        <v>371.14423916231982</v>
      </c>
      <c r="H14" s="32">
        <f t="shared" si="0"/>
        <v>486140.68096469977</v>
      </c>
      <c r="I14" s="33">
        <f t="shared" si="0"/>
        <v>5043888.8931076434</v>
      </c>
      <c r="J14" s="31">
        <f t="shared" si="2"/>
        <v>0.99648002045714423</v>
      </c>
      <c r="K14" s="30">
        <f t="shared" si="1"/>
        <v>51.773225788829713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9.7209079732755576E-4</v>
      </c>
      <c r="D15" s="7">
        <f t="shared" si="0"/>
        <v>4.8487009374161569E-3</v>
      </c>
      <c r="E15" s="7">
        <f t="shared" si="0"/>
        <v>0.99515129906258393</v>
      </c>
      <c r="F15" s="32">
        <f t="shared" si="0"/>
        <v>97037.078041516739</v>
      </c>
      <c r="G15" s="32">
        <f t="shared" si="0"/>
        <v>469.82688909980493</v>
      </c>
      <c r="H15" s="32">
        <f t="shared" si="0"/>
        <v>484064.21581189102</v>
      </c>
      <c r="I15" s="33">
        <f t="shared" si="0"/>
        <v>4557748.2121429443</v>
      </c>
      <c r="J15" s="31">
        <f t="shared" si="2"/>
        <v>0.99572218613905661</v>
      </c>
      <c r="K15" s="30">
        <f t="shared" si="1"/>
        <v>46.96036389128178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1.359560647328514E-3</v>
      </c>
      <c r="D16" s="7">
        <f t="shared" si="4"/>
        <v>6.7753261911496464E-3</v>
      </c>
      <c r="E16" s="7">
        <f t="shared" si="4"/>
        <v>0.99322467380885038</v>
      </c>
      <c r="F16" s="32">
        <f t="shared" si="4"/>
        <v>96567.251152416939</v>
      </c>
      <c r="G16" s="32">
        <f t="shared" si="4"/>
        <v>653.27824727936331</v>
      </c>
      <c r="H16" s="32">
        <f t="shared" si="4"/>
        <v>481299.19761466573</v>
      </c>
      <c r="I16" s="33">
        <f t="shared" si="4"/>
        <v>4073683.9963310533</v>
      </c>
      <c r="J16" s="31">
        <f t="shared" si="2"/>
        <v>0.99427957774511178</v>
      </c>
      <c r="K16" s="30">
        <f t="shared" si="1"/>
        <v>42.175189237599298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2.0405036870869884E-3</v>
      </c>
      <c r="D17" s="7">
        <f t="shared" si="4"/>
        <v>1.0152293493866354E-2</v>
      </c>
      <c r="E17" s="7">
        <f t="shared" si="4"/>
        <v>0.98984770650613374</v>
      </c>
      <c r="F17" s="32">
        <f t="shared" si="4"/>
        <v>95913.972905137576</v>
      </c>
      <c r="G17" s="32">
        <f t="shared" si="4"/>
        <v>971.95599316142284</v>
      </c>
      <c r="H17" s="32">
        <f t="shared" si="4"/>
        <v>477302.03976440302</v>
      </c>
      <c r="I17" s="33">
        <f t="shared" si="4"/>
        <v>3592384.7987163877</v>
      </c>
      <c r="J17" s="31">
        <f t="shared" si="2"/>
        <v>0.99168128844390813</v>
      </c>
      <c r="K17" s="30">
        <f t="shared" si="1"/>
        <v>37.443277282502351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3.1963318067329757E-3</v>
      </c>
      <c r="D18" s="7">
        <f t="shared" si="4"/>
        <v>1.5858317533849357E-2</v>
      </c>
      <c r="E18" s="7">
        <f t="shared" si="4"/>
        <v>0.98414168246615064</v>
      </c>
      <c r="F18" s="32">
        <f t="shared" si="4"/>
        <v>94942.016911976156</v>
      </c>
      <c r="G18" s="32">
        <f t="shared" si="4"/>
        <v>1501.876093435794</v>
      </c>
      <c r="H18" s="32">
        <f t="shared" si="4"/>
        <v>471225.4699281819</v>
      </c>
      <c r="I18" s="33">
        <f t="shared" si="4"/>
        <v>3115082.7589519848</v>
      </c>
      <c r="J18" s="31">
        <f t="shared" si="2"/>
        <v>0.9872414174722608</v>
      </c>
      <c r="K18" s="30">
        <f t="shared" si="1"/>
        <v>32.797659168785202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5.188356849507597E-3</v>
      </c>
      <c r="D19" s="7">
        <f t="shared" si="4"/>
        <v>2.562100744330905E-2</v>
      </c>
      <c r="E19" s="7">
        <f t="shared" si="4"/>
        <v>0.97437899255669091</v>
      </c>
      <c r="F19" s="32">
        <f t="shared" si="4"/>
        <v>93440.140818540356</v>
      </c>
      <c r="G19" s="32">
        <f t="shared" si="4"/>
        <v>2386.7626074616655</v>
      </c>
      <c r="H19" s="32">
        <f t="shared" si="4"/>
        <v>461680.98433398071</v>
      </c>
      <c r="I19" s="33">
        <f t="shared" si="4"/>
        <v>2643857.2890238026</v>
      </c>
      <c r="J19" s="31">
        <f t="shared" si="2"/>
        <v>0.97968928457336757</v>
      </c>
      <c r="K19" s="30">
        <f t="shared" si="1"/>
        <v>28.279293139431466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8.5718510039395866E-3</v>
      </c>
      <c r="D20" s="7">
        <f t="shared" si="4"/>
        <v>4.1996389966972081E-2</v>
      </c>
      <c r="E20" s="7">
        <f t="shared" si="4"/>
        <v>0.95800361003302781</v>
      </c>
      <c r="F20" s="32">
        <f t="shared" si="4"/>
        <v>91053.3782110787</v>
      </c>
      <c r="G20" s="32">
        <f t="shared" si="4"/>
        <v>3809.7313667866933</v>
      </c>
      <c r="H20" s="32">
        <f t="shared" si="4"/>
        <v>446447.56870149757</v>
      </c>
      <c r="I20" s="33">
        <f t="shared" si="4"/>
        <v>2182176.3046898218</v>
      </c>
      <c r="J20" s="31">
        <f t="shared" si="2"/>
        <v>0.96689353496522168</v>
      </c>
      <c r="K20" s="30">
        <f t="shared" si="1"/>
        <v>23.947271845128629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1.4295465230634536E-2</v>
      </c>
      <c r="D21" s="7">
        <f t="shared" si="4"/>
        <v>6.9125523989043147E-2</v>
      </c>
      <c r="E21" s="7">
        <f t="shared" si="4"/>
        <v>0.93087447601095685</v>
      </c>
      <c r="F21" s="32">
        <f t="shared" si="4"/>
        <v>87243.646844292001</v>
      </c>
      <c r="G21" s="32">
        <f t="shared" si="4"/>
        <v>6005.5507919710853</v>
      </c>
      <c r="H21" s="32">
        <f t="shared" si="4"/>
        <v>422262.15520093736</v>
      </c>
      <c r="I21" s="33">
        <f t="shared" si="4"/>
        <v>1735728.7359883245</v>
      </c>
      <c r="J21" s="31">
        <f t="shared" si="2"/>
        <v>0.9456120895226422</v>
      </c>
      <c r="K21" s="30">
        <f t="shared" si="1"/>
        <v>19.873070750117808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2.3676690224789087E-2</v>
      </c>
      <c r="D22" s="7">
        <f t="shared" si="4"/>
        <v>0.1120597303402284</v>
      </c>
      <c r="E22" s="7">
        <f t="shared" si="4"/>
        <v>0.88794026965977157</v>
      </c>
      <c r="F22" s="32">
        <f t="shared" si="4"/>
        <v>81238.096052320907</v>
      </c>
      <c r="G22" s="32">
        <f t="shared" si="4"/>
        <v>9062.7987091366122</v>
      </c>
      <c r="H22" s="32">
        <f t="shared" si="4"/>
        <v>384907.50883346883</v>
      </c>
      <c r="I22" s="33">
        <f t="shared" si="4"/>
        <v>1313466.5807873872</v>
      </c>
      <c r="J22" s="31">
        <f t="shared" si="2"/>
        <v>0.9111546117833953</v>
      </c>
      <c r="K22" s="30">
        <f t="shared" si="1"/>
        <v>16.143146821809626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3.857620658161523E-2</v>
      </c>
      <c r="D23" s="7">
        <f t="shared" si="4"/>
        <v>0.17649314285929968</v>
      </c>
      <c r="E23" s="7">
        <f t="shared" si="4"/>
        <v>0.82350685714070027</v>
      </c>
      <c r="F23" s="32">
        <f t="shared" si="4"/>
        <v>72175.297343184298</v>
      </c>
      <c r="G23" s="32">
        <f t="shared" si="4"/>
        <v>12682.058559319616</v>
      </c>
      <c r="H23" s="32">
        <f t="shared" si="4"/>
        <v>330610.72562936263</v>
      </c>
      <c r="I23" s="33">
        <f t="shared" si="4"/>
        <v>928559.07195391855</v>
      </c>
      <c r="J23" s="31">
        <f t="shared" si="2"/>
        <v>0.85830648766568518</v>
      </c>
      <c r="K23" s="30">
        <f t="shared" si="1"/>
        <v>12.838765649801575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6.1013109263653158E-2</v>
      </c>
      <c r="D24" s="7">
        <f t="shared" si="4"/>
        <v>0.26531521919729983</v>
      </c>
      <c r="E24" s="7">
        <f t="shared" si="4"/>
        <v>0.73468478080270005</v>
      </c>
      <c r="F24" s="32">
        <f t="shared" si="4"/>
        <v>59493.238783864683</v>
      </c>
      <c r="G24" s="32">
        <f t="shared" si="4"/>
        <v>15719.491680226562</v>
      </c>
      <c r="H24" s="32">
        <f t="shared" si="4"/>
        <v>259049.45556627255</v>
      </c>
      <c r="I24" s="33">
        <f t="shared" si="4"/>
        <v>597948.34632455593</v>
      </c>
      <c r="J24" s="31">
        <f t="shared" si="2"/>
        <v>0.78262893539531797</v>
      </c>
      <c r="K24" s="30">
        <f t="shared" si="1"/>
        <v>10.023761168726054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9.2808563328031835E-2</v>
      </c>
      <c r="D25" s="7">
        <f t="shared" si="4"/>
        <v>0.37570466900232113</v>
      </c>
      <c r="E25" s="7">
        <f t="shared" si="4"/>
        <v>0.62429533099767887</v>
      </c>
      <c r="F25" s="32">
        <f t="shared" si="4"/>
        <v>43773.747103638125</v>
      </c>
      <c r="G25" s="32">
        <f t="shared" si="4"/>
        <v>16382.883874986113</v>
      </c>
      <c r="H25" s="32">
        <f t="shared" si="4"/>
        <v>177487.41990359238</v>
      </c>
      <c r="I25" s="33">
        <f t="shared" si="4"/>
        <v>338898.89075828344</v>
      </c>
      <c r="J25" s="31">
        <f t="shared" si="2"/>
        <v>0.68391377345602389</v>
      </c>
      <c r="K25" s="30">
        <f t="shared" si="1"/>
        <v>7.7147723530897094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0.13440977123115733</v>
      </c>
      <c r="D26" s="7">
        <f t="shared" si="5"/>
        <v>0.49611515691596564</v>
      </c>
      <c r="E26" s="7">
        <f t="shared" si="5"/>
        <v>0.50388484308403447</v>
      </c>
      <c r="F26" s="32">
        <f t="shared" si="5"/>
        <v>27390.863228652011</v>
      </c>
      <c r="G26" s="32">
        <f t="shared" si="5"/>
        <v>13533.856954466941</v>
      </c>
      <c r="H26" s="32">
        <f t="shared" si="5"/>
        <v>101334.21869440292</v>
      </c>
      <c r="I26" s="33">
        <f t="shared" si="5"/>
        <v>161411.47085469106</v>
      </c>
      <c r="J26" s="31">
        <f t="shared" si="2"/>
        <v>0.56929891369834507</v>
      </c>
      <c r="K26" s="30">
        <f t="shared" si="1"/>
        <v>5.8629985049027873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0.23358083649165151</v>
      </c>
      <c r="D27" s="7">
        <f t="shared" si="6"/>
        <v>1</v>
      </c>
      <c r="E27" s="7">
        <f t="shared" si="6"/>
        <v>0</v>
      </c>
      <c r="F27" s="32">
        <f t="shared" si="6"/>
        <v>13857.006274185071</v>
      </c>
      <c r="G27" s="32">
        <f t="shared" si="6"/>
        <v>13857.006274185071</v>
      </c>
      <c r="H27" s="32">
        <f t="shared" si="6"/>
        <v>60077.252160288132</v>
      </c>
      <c r="I27" s="33">
        <f t="shared" si="6"/>
        <v>60077.252160288132</v>
      </c>
      <c r="J27" s="31">
        <f t="shared" si="2"/>
        <v>0.3692079516925823</v>
      </c>
      <c r="K27" s="30">
        <f t="shared" si="1"/>
        <v>4.2966194078942603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1.0049573343025782E-2</v>
      </c>
      <c r="D29" s="7">
        <v>9.958735590082651E-3</v>
      </c>
      <c r="E29" s="7">
        <v>0.99004126440991735</v>
      </c>
      <c r="F29" s="32">
        <v>100000</v>
      </c>
      <c r="G29" s="32">
        <v>995.87355900826515</v>
      </c>
      <c r="H29" s="32">
        <v>99096.103388248113</v>
      </c>
      <c r="I29" s="33">
        <v>8321866.5535206199</v>
      </c>
      <c r="J29" s="31"/>
      <c r="K29" s="30">
        <v>83.218665535206199</v>
      </c>
    </row>
    <row r="30" spans="1:11" ht="13.5" customHeight="1" x14ac:dyDescent="0.2">
      <c r="A30" s="6">
        <v>1</v>
      </c>
      <c r="B30" s="8">
        <v>4</v>
      </c>
      <c r="C30" s="7">
        <v>1.1445032945504583E-3</v>
      </c>
      <c r="D30" s="7">
        <v>4.563841391263368E-3</v>
      </c>
      <c r="E30" s="7">
        <v>0.99543615860873658</v>
      </c>
      <c r="F30" s="32">
        <v>99004.126440991735</v>
      </c>
      <c r="G30" s="32">
        <v>451.83913015727012</v>
      </c>
      <c r="H30" s="32">
        <v>394790.58934010752</v>
      </c>
      <c r="I30" s="33">
        <v>8222770.4501323719</v>
      </c>
      <c r="J30" s="31">
        <v>0.98777338545671134</v>
      </c>
      <c r="K30" s="30">
        <v>83.054825548441087</v>
      </c>
    </row>
    <row r="31" spans="1:11" ht="13.5" customHeight="1" x14ac:dyDescent="0.2">
      <c r="A31" s="6">
        <v>5</v>
      </c>
      <c r="B31" s="8">
        <v>5</v>
      </c>
      <c r="C31" s="7">
        <v>1.7402393446841252E-4</v>
      </c>
      <c r="D31" s="7">
        <v>8.6969298226171005E-4</v>
      </c>
      <c r="E31" s="7">
        <v>0.99913030701773831</v>
      </c>
      <c r="F31" s="32">
        <v>98552.287310834465</v>
      </c>
      <c r="G31" s="32">
        <v>85.710232660072506</v>
      </c>
      <c r="H31" s="32">
        <v>492519.79575045157</v>
      </c>
      <c r="I31" s="33">
        <v>7827979.8607922643</v>
      </c>
      <c r="J31" s="31">
        <v>0.99723236726555031</v>
      </c>
      <c r="K31" s="30">
        <v>79.429712636732333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2.4308306281065563E-4</v>
      </c>
      <c r="D32" s="7">
        <v>1.2147909459786833E-3</v>
      </c>
      <c r="E32" s="7">
        <v>0.99878520905402135</v>
      </c>
      <c r="F32" s="32">
        <v>98466.577078174392</v>
      </c>
      <c r="G32" s="32">
        <v>119.61630631607841</v>
      </c>
      <c r="H32" s="32">
        <v>492079.97024972067</v>
      </c>
      <c r="I32" s="33">
        <v>7335460.0650418131</v>
      </c>
      <c r="J32" s="31">
        <v>0.99910698919205732</v>
      </c>
      <c r="K32" s="30">
        <v>74.496954019413707</v>
      </c>
    </row>
    <row r="33" spans="1:11" ht="13.5" customHeight="1" x14ac:dyDescent="0.2">
      <c r="A33" s="9">
        <f t="shared" si="7"/>
        <v>15</v>
      </c>
      <c r="B33" s="8">
        <v>5</v>
      </c>
      <c r="C33" s="7">
        <v>5.2946322608382786E-4</v>
      </c>
      <c r="D33" s="7">
        <v>2.6441278434789577E-3</v>
      </c>
      <c r="E33" s="7">
        <v>0.997355872156521</v>
      </c>
      <c r="F33" s="32">
        <v>98346.960771858314</v>
      </c>
      <c r="G33" s="32">
        <v>260.04193729840335</v>
      </c>
      <c r="H33" s="32">
        <v>491142.58457910712</v>
      </c>
      <c r="I33" s="33">
        <v>6843380.0947920922</v>
      </c>
      <c r="J33" s="31">
        <v>0.99809505420401923</v>
      </c>
      <c r="K33" s="30">
        <v>69.584052634499969</v>
      </c>
    </row>
    <row r="34" spans="1:11" ht="13.5" customHeight="1" x14ac:dyDescent="0.2">
      <c r="A34" s="9">
        <f t="shared" si="7"/>
        <v>20</v>
      </c>
      <c r="B34" s="8">
        <v>5</v>
      </c>
      <c r="C34" s="7">
        <v>7.7192785108851731E-4</v>
      </c>
      <c r="D34" s="7">
        <v>3.8524652306197449E-3</v>
      </c>
      <c r="E34" s="7">
        <v>0.99614753476938023</v>
      </c>
      <c r="F34" s="32">
        <v>98086.91883455991</v>
      </c>
      <c r="G34" s="32">
        <v>377.87644438876305</v>
      </c>
      <c r="H34" s="32">
        <v>489523.00899094233</v>
      </c>
      <c r="I34" s="33">
        <v>6352237.5102129849</v>
      </c>
      <c r="J34" s="31">
        <v>0.99670243298175276</v>
      </c>
      <c r="K34" s="30">
        <v>64.761311555999654</v>
      </c>
    </row>
    <row r="35" spans="1:11" ht="13.5" customHeight="1" x14ac:dyDescent="0.2">
      <c r="A35" s="9">
        <f t="shared" si="7"/>
        <v>25</v>
      </c>
      <c r="B35" s="8">
        <v>5</v>
      </c>
      <c r="C35" s="7">
        <v>8.6648204050743922E-4</v>
      </c>
      <c r="D35" s="7">
        <v>4.3230986150383632E-3</v>
      </c>
      <c r="E35" s="7">
        <v>0.99567690138496168</v>
      </c>
      <c r="F35" s="32">
        <v>97709.042390171147</v>
      </c>
      <c r="G35" s="32">
        <v>422.40582583367359</v>
      </c>
      <c r="H35" s="32">
        <v>487495.18869000376</v>
      </c>
      <c r="I35" s="33">
        <v>5862714.5012220424</v>
      </c>
      <c r="J35" s="31">
        <v>0.99585755875884463</v>
      </c>
      <c r="K35" s="30">
        <v>60.001759896602884</v>
      </c>
    </row>
    <row r="36" spans="1:11" ht="13.5" customHeight="1" x14ac:dyDescent="0.2">
      <c r="A36" s="9">
        <f t="shared" si="7"/>
        <v>30</v>
      </c>
      <c r="B36" s="8">
        <v>5</v>
      </c>
      <c r="C36" s="7">
        <v>8.9628731759128113E-4</v>
      </c>
      <c r="D36" s="7">
        <v>4.4714810240113262E-3</v>
      </c>
      <c r="E36" s="7">
        <v>0.99552851897598871</v>
      </c>
      <c r="F36" s="32">
        <v>97286.636564337474</v>
      </c>
      <c r="G36" s="32">
        <v>435.01534928732144</v>
      </c>
      <c r="H36" s="32">
        <v>485352.56580043922</v>
      </c>
      <c r="I36" s="33">
        <v>5375219.3125320384</v>
      </c>
      <c r="J36" s="31">
        <v>0.99560483274650935</v>
      </c>
      <c r="K36" s="30">
        <v>55.251363418009682</v>
      </c>
    </row>
    <row r="37" spans="1:11" ht="13.5" customHeight="1" x14ac:dyDescent="0.2">
      <c r="A37" s="9">
        <f t="shared" si="7"/>
        <v>35</v>
      </c>
      <c r="B37" s="8">
        <v>5</v>
      </c>
      <c r="C37" s="7">
        <v>9.7163534765661638E-4</v>
      </c>
      <c r="D37" s="7">
        <v>4.8466241599281661E-3</v>
      </c>
      <c r="E37" s="7">
        <v>0.9951533758400718</v>
      </c>
      <c r="F37" s="32">
        <v>96851.621215050152</v>
      </c>
      <c r="G37" s="32">
        <v>469.40340730907337</v>
      </c>
      <c r="H37" s="32">
        <v>483106.55683860963</v>
      </c>
      <c r="I37" s="33">
        <v>4889866.7467315989</v>
      </c>
      <c r="J37" s="31">
        <v>0.99537241766070506</v>
      </c>
      <c r="K37" s="30">
        <v>50.488228130679381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1.1698939472172406E-3</v>
      </c>
      <c r="D38" s="7">
        <v>5.8330897597411091E-3</v>
      </c>
      <c r="E38" s="7">
        <v>0.99416691024025894</v>
      </c>
      <c r="F38" s="32">
        <v>96382.217807741079</v>
      </c>
      <c r="G38" s="32">
        <v>562.20612771547167</v>
      </c>
      <c r="H38" s="32">
        <v>480561.61761735671</v>
      </c>
      <c r="I38" s="33">
        <v>4406760.1898929896</v>
      </c>
      <c r="J38" s="31">
        <v>0.99473213686457351</v>
      </c>
      <c r="K38" s="30">
        <v>45.721713923240458</v>
      </c>
    </row>
    <row r="39" spans="1:11" ht="13.5" customHeight="1" x14ac:dyDescent="0.2">
      <c r="A39" s="9">
        <f t="shared" si="7"/>
        <v>45</v>
      </c>
      <c r="B39" s="8">
        <v>5</v>
      </c>
      <c r="C39" s="7">
        <v>1.6151607707166349E-3</v>
      </c>
      <c r="D39" s="7">
        <v>8.0452183294790463E-3</v>
      </c>
      <c r="E39" s="7">
        <v>0.99195478167052098</v>
      </c>
      <c r="F39" s="32">
        <v>95820.011680025607</v>
      </c>
      <c r="G39" s="32">
        <v>770.89291429903824</v>
      </c>
      <c r="H39" s="32">
        <v>477285.56084048445</v>
      </c>
      <c r="I39" s="33">
        <v>3926198.572275633</v>
      </c>
      <c r="J39" s="31">
        <v>0.99318285802117312</v>
      </c>
      <c r="K39" s="30">
        <v>40.974724417551684</v>
      </c>
    </row>
    <row r="40" spans="1:11" ht="13.5" customHeight="1" x14ac:dyDescent="0.2">
      <c r="A40" s="9">
        <f t="shared" si="7"/>
        <v>50</v>
      </c>
      <c r="B40" s="8">
        <v>5</v>
      </c>
      <c r="C40" s="7">
        <v>2.4386196928141242E-3</v>
      </c>
      <c r="D40" s="7">
        <v>1.2124302292614712E-2</v>
      </c>
      <c r="E40" s="7">
        <v>0.98787569770738526</v>
      </c>
      <c r="F40" s="32">
        <v>95049.118765726569</v>
      </c>
      <c r="G40" s="32">
        <v>1152.4042485623067</v>
      </c>
      <c r="H40" s="32">
        <v>472564.15256470459</v>
      </c>
      <c r="I40" s="33">
        <v>3448913.0114351483</v>
      </c>
      <c r="J40" s="31">
        <v>0.99010779151276729</v>
      </c>
      <c r="K40" s="30">
        <v>36.285586402288452</v>
      </c>
    </row>
    <row r="41" spans="1:11" ht="13.5" customHeight="1" x14ac:dyDescent="0.2">
      <c r="A41" s="9">
        <f t="shared" si="7"/>
        <v>55</v>
      </c>
      <c r="B41" s="8">
        <v>5</v>
      </c>
      <c r="C41" s="7">
        <v>3.8887405626774427E-3</v>
      </c>
      <c r="D41" s="7">
        <v>1.9269939052735292E-2</v>
      </c>
      <c r="E41" s="7">
        <v>0.98073006094726467</v>
      </c>
      <c r="F41" s="32">
        <v>93896.714517164262</v>
      </c>
      <c r="G41" s="32">
        <v>1809.3839659978403</v>
      </c>
      <c r="H41" s="32">
        <v>465287.90924330999</v>
      </c>
      <c r="I41" s="33">
        <v>2976348.8588704439</v>
      </c>
      <c r="J41" s="31">
        <v>0.98460263377595425</v>
      </c>
      <c r="K41" s="30">
        <v>31.698115042421097</v>
      </c>
    </row>
    <row r="42" spans="1:11" ht="13.5" customHeight="1" x14ac:dyDescent="0.2">
      <c r="A42" s="9">
        <f t="shared" si="7"/>
        <v>60</v>
      </c>
      <c r="B42" s="8">
        <v>5</v>
      </c>
      <c r="C42" s="7">
        <v>6.2365310852363874E-3</v>
      </c>
      <c r="D42" s="7">
        <v>3.0737548020489006E-2</v>
      </c>
      <c r="E42" s="7">
        <v>0.969262451979511</v>
      </c>
      <c r="F42" s="32">
        <v>92087.330551166422</v>
      </c>
      <c r="G42" s="32">
        <v>2830.5387448951224</v>
      </c>
      <c r="H42" s="32">
        <v>453864.2886901981</v>
      </c>
      <c r="I42" s="33">
        <v>2511060.949627134</v>
      </c>
      <c r="J42" s="31">
        <v>0.97544827551678714</v>
      </c>
      <c r="K42" s="30">
        <v>27.268256497368167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1.0136244131042971E-2</v>
      </c>
      <c r="D43" s="7">
        <v>4.9514104809622109E-2</v>
      </c>
      <c r="E43" s="7">
        <v>0.95048589519037785</v>
      </c>
      <c r="F43" s="32">
        <v>89256.7918062713</v>
      </c>
      <c r="G43" s="32">
        <v>4419.4701444663369</v>
      </c>
      <c r="H43" s="32">
        <v>436006.67933119275</v>
      </c>
      <c r="I43" s="33">
        <v>2057196.6609369358</v>
      </c>
      <c r="J43" s="31">
        <v>0.96065429732191443</v>
      </c>
      <c r="K43" s="30">
        <v>23.048068604146206</v>
      </c>
    </row>
    <row r="44" spans="1:11" ht="13.5" customHeight="1" x14ac:dyDescent="0.2">
      <c r="A44" s="9">
        <f t="shared" si="7"/>
        <v>70</v>
      </c>
      <c r="B44" s="8">
        <v>5</v>
      </c>
      <c r="C44" s="7">
        <v>1.6429179263311194E-2</v>
      </c>
      <c r="D44" s="7">
        <v>7.9103797206053608E-2</v>
      </c>
      <c r="E44" s="7">
        <v>0.92089620279394635</v>
      </c>
      <c r="F44" s="32">
        <v>84837.321661804963</v>
      </c>
      <c r="G44" s="32">
        <v>6710.9542882401583</v>
      </c>
      <c r="H44" s="32">
        <v>408477.75659899937</v>
      </c>
      <c r="I44" s="33">
        <v>1621189.9816057431</v>
      </c>
      <c r="J44" s="31">
        <v>0.9368612362213784</v>
      </c>
      <c r="K44" s="30">
        <v>19.109396075331631</v>
      </c>
    </row>
    <row r="45" spans="1:11" ht="13.5" customHeight="1" x14ac:dyDescent="0.2">
      <c r="A45" s="9">
        <f t="shared" si="7"/>
        <v>75</v>
      </c>
      <c r="B45" s="8">
        <v>5</v>
      </c>
      <c r="C45" s="7">
        <v>2.646260738284963E-2</v>
      </c>
      <c r="D45" s="7">
        <v>0.12452245016530347</v>
      </c>
      <c r="E45" s="7">
        <v>0.8754775498346965</v>
      </c>
      <c r="F45" s="32">
        <v>78126.367373564804</v>
      </c>
      <c r="G45" s="32">
        <v>9728.4866878709145</v>
      </c>
      <c r="H45" s="32">
        <v>367631.44867485471</v>
      </c>
      <c r="I45" s="33">
        <v>1212712.2250067438</v>
      </c>
      <c r="J45" s="31">
        <v>0.90000359318403889</v>
      </c>
      <c r="K45" s="30">
        <v>15.522444800333602</v>
      </c>
    </row>
    <row r="46" spans="1:11" ht="13.5" customHeight="1" x14ac:dyDescent="0.2">
      <c r="A46" s="9">
        <f t="shared" si="7"/>
        <v>80</v>
      </c>
      <c r="B46" s="8">
        <v>5</v>
      </c>
      <c r="C46" s="7">
        <v>4.1991935084918747E-2</v>
      </c>
      <c r="D46" s="7">
        <v>0.19070930970335945</v>
      </c>
      <c r="E46" s="7">
        <v>0.80929069029664058</v>
      </c>
      <c r="F46" s="32">
        <v>68397.88068569389</v>
      </c>
      <c r="G46" s="32">
        <v>13044.112610741424</v>
      </c>
      <c r="H46" s="32">
        <v>310633.75822911697</v>
      </c>
      <c r="I46" s="33">
        <v>845080.77633188921</v>
      </c>
      <c r="J46" s="31">
        <v>0.84495969903774915</v>
      </c>
      <c r="K46" s="30">
        <v>12.355364930314959</v>
      </c>
    </row>
    <row r="47" spans="1:11" ht="13.5" customHeight="1" x14ac:dyDescent="0.2">
      <c r="A47" s="9">
        <v>85</v>
      </c>
      <c r="B47" s="8">
        <v>5</v>
      </c>
      <c r="C47" s="7">
        <v>6.5016548589593909E-2</v>
      </c>
      <c r="D47" s="7">
        <v>0.28026278009288647</v>
      </c>
      <c r="E47" s="7">
        <v>0.71973721990711348</v>
      </c>
      <c r="F47" s="32">
        <v>55353.768074952466</v>
      </c>
      <c r="G47" s="32">
        <v>15513.600929303044</v>
      </c>
      <c r="H47" s="32">
        <v>238610.03491941805</v>
      </c>
      <c r="I47" s="33">
        <v>534447.0181027723</v>
      </c>
      <c r="J47" s="31">
        <v>0.76813942013161451</v>
      </c>
      <c r="K47" s="30">
        <v>9.6551153912249941</v>
      </c>
    </row>
    <row r="48" spans="1:11" ht="13.5" customHeight="1" x14ac:dyDescent="0.2">
      <c r="A48" s="9">
        <v>90</v>
      </c>
      <c r="B48" s="8">
        <v>5</v>
      </c>
      <c r="C48" s="7">
        <v>9.7580521535775427E-2</v>
      </c>
      <c r="D48" s="7">
        <v>0.39098604965506262</v>
      </c>
      <c r="E48" s="7">
        <v>0.60901395034493744</v>
      </c>
      <c r="F48" s="32">
        <v>39840.167145649422</v>
      </c>
      <c r="G48" s="32">
        <v>15576.94956987488</v>
      </c>
      <c r="H48" s="32">
        <v>159631.75154955476</v>
      </c>
      <c r="I48" s="33">
        <v>295836.98318335426</v>
      </c>
      <c r="J48" s="31">
        <v>0.6690068655472291</v>
      </c>
      <c r="K48" s="30">
        <v>7.4255959344201665</v>
      </c>
    </row>
    <row r="49" spans="1:12" ht="13.5" customHeight="1" x14ac:dyDescent="0.2">
      <c r="A49" s="9">
        <v>95</v>
      </c>
      <c r="B49" s="8">
        <v>5</v>
      </c>
      <c r="C49" s="7">
        <v>0.14077635943032149</v>
      </c>
      <c r="D49" s="7">
        <v>0.51291293645165703</v>
      </c>
      <c r="E49" s="7">
        <v>0.48708706354834297</v>
      </c>
      <c r="F49" s="32">
        <v>24263.217575774543</v>
      </c>
      <c r="G49" s="32">
        <v>12444.918174555976</v>
      </c>
      <c r="H49" s="32">
        <v>88402.045804542198</v>
      </c>
      <c r="I49" s="33">
        <v>136205.23163379953</v>
      </c>
      <c r="J49" s="31">
        <v>0.55378735712925764</v>
      </c>
      <c r="K49" s="30">
        <v>5.6136508362267987</v>
      </c>
    </row>
    <row r="50" spans="1:12" ht="13.5" customHeight="1" x14ac:dyDescent="0.2">
      <c r="A50" s="9" t="s">
        <v>3</v>
      </c>
      <c r="B50" s="34" t="s">
        <v>10</v>
      </c>
      <c r="C50" s="7">
        <v>0.24722827979354725</v>
      </c>
      <c r="D50" s="7">
        <v>1</v>
      </c>
      <c r="E50" s="7">
        <v>0</v>
      </c>
      <c r="F50" s="32">
        <v>11818.299401218566</v>
      </c>
      <c r="G50" s="32">
        <v>11818.299401218566</v>
      </c>
      <c r="H50" s="32">
        <v>47803.185829257338</v>
      </c>
      <c r="I50" s="33">
        <v>47803.185829257338</v>
      </c>
      <c r="J50" s="31">
        <v>0.35096438848825323</v>
      </c>
      <c r="K50" s="30">
        <v>4.044844711272793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2.6" customHeight="1" x14ac:dyDescent="0.2">
      <c r="A52" s="6">
        <v>0</v>
      </c>
      <c r="B52" s="8">
        <v>1</v>
      </c>
      <c r="C52" s="7">
        <v>8.2283013285895917E-3</v>
      </c>
      <c r="D52" s="7">
        <v>8.1683442183832812E-3</v>
      </c>
      <c r="E52" s="7">
        <v>0.99183165578161669</v>
      </c>
      <c r="F52" s="32">
        <v>100000</v>
      </c>
      <c r="G52" s="32">
        <v>816.83442183832813</v>
      </c>
      <c r="H52" s="32">
        <v>99271.330645148017</v>
      </c>
      <c r="I52" s="33">
        <v>8652443.8342403546</v>
      </c>
      <c r="J52" s="31"/>
      <c r="K52" s="30">
        <v>86.524438342403542</v>
      </c>
      <c r="L52" s="29"/>
    </row>
    <row r="53" spans="1:12" ht="12.6" customHeight="1" x14ac:dyDescent="0.2">
      <c r="A53" s="6">
        <v>1</v>
      </c>
      <c r="B53" s="8">
        <v>4</v>
      </c>
      <c r="C53" s="7">
        <v>1.2953150535736822E-3</v>
      </c>
      <c r="D53" s="7">
        <v>5.1624759980323813E-3</v>
      </c>
      <c r="E53" s="7">
        <v>0.99483752400196757</v>
      </c>
      <c r="F53" s="32">
        <v>99183.165578161672</v>
      </c>
      <c r="G53" s="32">
        <v>512.03071170613111</v>
      </c>
      <c r="H53" s="32">
        <v>395294.34193903237</v>
      </c>
      <c r="I53" s="33">
        <v>8553172.5035952069</v>
      </c>
      <c r="J53" s="31">
        <v>0.98913134516836076</v>
      </c>
      <c r="K53" s="30">
        <v>86.236131441629041</v>
      </c>
    </row>
    <row r="54" spans="1:12" ht="12.6" customHeight="1" x14ac:dyDescent="0.2">
      <c r="A54" s="6">
        <v>5</v>
      </c>
      <c r="B54" s="8">
        <v>5</v>
      </c>
      <c r="C54" s="7">
        <v>1.3985299885875468E-4</v>
      </c>
      <c r="D54" s="7">
        <v>6.989830269976086E-4</v>
      </c>
      <c r="E54" s="7">
        <v>0.99930101697300244</v>
      </c>
      <c r="F54" s="32">
        <v>98671.134866455541</v>
      </c>
      <c r="G54" s="32">
        <v>68.969448526244378</v>
      </c>
      <c r="H54" s="32">
        <v>493156.73663816438</v>
      </c>
      <c r="I54" s="33">
        <v>8157878.1616561748</v>
      </c>
      <c r="J54" s="31">
        <v>0.99715116510481994</v>
      </c>
      <c r="K54" s="30">
        <v>82.677453469013912</v>
      </c>
    </row>
    <row r="55" spans="1:12" ht="12.6" customHeight="1" x14ac:dyDescent="0.2">
      <c r="A55" s="9">
        <f t="shared" ref="A55:A69" si="8">+A54+5</f>
        <v>10</v>
      </c>
      <c r="B55" s="8">
        <v>5</v>
      </c>
      <c r="C55" s="7">
        <v>1.425253469869821E-4</v>
      </c>
      <c r="D55" s="7">
        <v>7.1239025322710251E-4</v>
      </c>
      <c r="E55" s="7">
        <v>0.99928760974677289</v>
      </c>
      <c r="F55" s="32">
        <v>98602.165417929296</v>
      </c>
      <c r="G55" s="32">
        <v>70.243221590819303</v>
      </c>
      <c r="H55" s="32">
        <v>492847.22385019099</v>
      </c>
      <c r="I55" s="33">
        <v>7664721.4250180107</v>
      </c>
      <c r="J55" s="31">
        <v>0.99937238454840271</v>
      </c>
      <c r="K55" s="30">
        <v>77.733804247916638</v>
      </c>
    </row>
    <row r="56" spans="1:12" ht="12.6" customHeight="1" x14ac:dyDescent="0.2">
      <c r="A56" s="9">
        <f t="shared" si="8"/>
        <v>15</v>
      </c>
      <c r="B56" s="8">
        <v>5</v>
      </c>
      <c r="C56" s="7">
        <v>1.6888416280787821E-4</v>
      </c>
      <c r="D56" s="7">
        <v>8.4406979532595768E-4</v>
      </c>
      <c r="E56" s="7">
        <v>0.99915593020467408</v>
      </c>
      <c r="F56" s="32">
        <v>98531.922196338477</v>
      </c>
      <c r="G56" s="32">
        <v>83.167819401336601</v>
      </c>
      <c r="H56" s="32">
        <v>492454.81647647388</v>
      </c>
      <c r="I56" s="33">
        <v>7171874.20116782</v>
      </c>
      <c r="J56" s="31">
        <v>0.99920379510175272</v>
      </c>
      <c r="K56" s="30">
        <v>72.787316448337108</v>
      </c>
    </row>
    <row r="57" spans="1:12" ht="12.6" customHeight="1" x14ac:dyDescent="0.2">
      <c r="A57" s="9">
        <f t="shared" si="8"/>
        <v>20</v>
      </c>
      <c r="B57" s="8">
        <v>5</v>
      </c>
      <c r="C57" s="7">
        <v>2.2444017170712545E-4</v>
      </c>
      <c r="D57" s="7">
        <v>1.1216084826612459E-3</v>
      </c>
      <c r="E57" s="7">
        <v>0.9988783915173387</v>
      </c>
      <c r="F57" s="32">
        <v>98448.75437693714</v>
      </c>
      <c r="G57" s="32">
        <v>110.42095801660616</v>
      </c>
      <c r="H57" s="32">
        <v>491983.93129326124</v>
      </c>
      <c r="I57" s="33">
        <v>6679419.3846913464</v>
      </c>
      <c r="J57" s="31">
        <v>0.99904380022804562</v>
      </c>
      <c r="K57" s="30">
        <v>67.846662225074169</v>
      </c>
    </row>
    <row r="58" spans="1:12" ht="12.6" customHeight="1" x14ac:dyDescent="0.2">
      <c r="A58" s="9">
        <f t="shared" si="8"/>
        <v>25</v>
      </c>
      <c r="B58" s="8">
        <v>5</v>
      </c>
      <c r="C58" s="7">
        <v>3.0065250098493154E-4</v>
      </c>
      <c r="D58" s="7">
        <v>1.5021797638647787E-3</v>
      </c>
      <c r="E58" s="7">
        <v>0.9984978202361352</v>
      </c>
      <c r="F58" s="32">
        <v>98338.333418920534</v>
      </c>
      <c r="G58" s="32">
        <v>147.72185447408992</v>
      </c>
      <c r="H58" s="32">
        <v>491337.52085931803</v>
      </c>
      <c r="I58" s="33">
        <v>6187435.4533980852</v>
      </c>
      <c r="J58" s="31">
        <v>0.99868611474312985</v>
      </c>
      <c r="K58" s="30">
        <v>62.919873037095904</v>
      </c>
    </row>
    <row r="59" spans="1:12" ht="12.6" customHeight="1" x14ac:dyDescent="0.2">
      <c r="A59" s="9">
        <f t="shared" si="8"/>
        <v>30</v>
      </c>
      <c r="B59" s="8">
        <v>5</v>
      </c>
      <c r="C59" s="7">
        <v>4.035754642871906E-4</v>
      </c>
      <c r="D59" s="7">
        <v>2.0159437981619858E-3</v>
      </c>
      <c r="E59" s="7">
        <v>0.99798405620183805</v>
      </c>
      <c r="F59" s="32">
        <v>98190.611564446444</v>
      </c>
      <c r="G59" s="32">
        <v>197.94675442107837</v>
      </c>
      <c r="H59" s="32">
        <v>490482.62825070153</v>
      </c>
      <c r="I59" s="33">
        <v>5696097.9325387673</v>
      </c>
      <c r="J59" s="31">
        <v>0.99826007057812038</v>
      </c>
      <c r="K59" s="30">
        <v>58.010616715633645</v>
      </c>
    </row>
    <row r="60" spans="1:12" ht="12.6" customHeight="1" x14ac:dyDescent="0.2">
      <c r="A60" s="9">
        <f t="shared" si="8"/>
        <v>35</v>
      </c>
      <c r="B60" s="8">
        <v>5</v>
      </c>
      <c r="C60" s="7">
        <v>5.4763038181215439E-4</v>
      </c>
      <c r="D60" s="7">
        <v>2.734593439158346E-3</v>
      </c>
      <c r="E60" s="7">
        <v>0.99726540656084162</v>
      </c>
      <c r="F60" s="32">
        <v>97992.664810025366</v>
      </c>
      <c r="G60" s="32">
        <v>267.9700982751383</v>
      </c>
      <c r="H60" s="32">
        <v>489326.57349726104</v>
      </c>
      <c r="I60" s="33">
        <v>5205615.304288066</v>
      </c>
      <c r="J60" s="31">
        <v>0.99764302609948996</v>
      </c>
      <c r="K60" s="30">
        <v>53.122499672602977</v>
      </c>
    </row>
    <row r="61" spans="1:12" ht="12.6" customHeight="1" x14ac:dyDescent="0.2">
      <c r="A61" s="9">
        <f t="shared" si="8"/>
        <v>40</v>
      </c>
      <c r="B61" s="8">
        <v>5</v>
      </c>
      <c r="C61" s="7">
        <v>7.6439343493826383E-4</v>
      </c>
      <c r="D61" s="7">
        <v>3.8150724938022982E-3</v>
      </c>
      <c r="E61" s="7">
        <v>0.99618492750619769</v>
      </c>
      <c r="F61" s="32">
        <v>97724.694711750228</v>
      </c>
      <c r="G61" s="32">
        <v>372.82679476002522</v>
      </c>
      <c r="H61" s="32">
        <v>487742.01572013309</v>
      </c>
      <c r="I61" s="33">
        <v>4716288.7307908051</v>
      </c>
      <c r="J61" s="31">
        <v>0.99676175817347712</v>
      </c>
      <c r="K61" s="30">
        <v>48.260971750303433</v>
      </c>
    </row>
    <row r="62" spans="1:12" ht="12.6" customHeight="1" x14ac:dyDescent="0.2">
      <c r="A62" s="9">
        <f t="shared" si="8"/>
        <v>45</v>
      </c>
      <c r="B62" s="8">
        <v>5</v>
      </c>
      <c r="C62" s="7">
        <v>1.0911752779160591E-3</v>
      </c>
      <c r="D62" s="7">
        <v>5.4419134128546121E-3</v>
      </c>
      <c r="E62" s="7">
        <v>0.9945580865871454</v>
      </c>
      <c r="F62" s="32">
        <v>97351.867916990203</v>
      </c>
      <c r="G62" s="32">
        <v>529.78043578391953</v>
      </c>
      <c r="H62" s="32">
        <v>485513.59850793279</v>
      </c>
      <c r="I62" s="33">
        <v>4228546.7150706723</v>
      </c>
      <c r="J62" s="31">
        <v>0.99543115593822662</v>
      </c>
      <c r="K62" s="30">
        <v>43.435701908424207</v>
      </c>
    </row>
    <row r="63" spans="1:12" ht="12.6" customHeight="1" x14ac:dyDescent="0.2">
      <c r="A63" s="9">
        <f t="shared" si="8"/>
        <v>50</v>
      </c>
      <c r="B63" s="8">
        <v>5</v>
      </c>
      <c r="C63" s="7">
        <v>1.6224737196137637E-3</v>
      </c>
      <c r="D63" s="7">
        <v>8.0816438285959396E-3</v>
      </c>
      <c r="E63" s="7">
        <v>0.99191835617140411</v>
      </c>
      <c r="F63" s="32">
        <v>96822.087481206283</v>
      </c>
      <c r="G63" s="32">
        <v>782.48162576426694</v>
      </c>
      <c r="H63" s="32">
        <v>482276.9184517453</v>
      </c>
      <c r="I63" s="33">
        <v>3743033.1165627399</v>
      </c>
      <c r="J63" s="31">
        <v>0.99333349247861569</v>
      </c>
      <c r="K63" s="30">
        <v>38.658876439627313</v>
      </c>
    </row>
    <row r="64" spans="1:12" ht="12.6" customHeight="1" x14ac:dyDescent="0.2">
      <c r="A64" s="9">
        <f t="shared" si="8"/>
        <v>55</v>
      </c>
      <c r="B64" s="8">
        <v>5</v>
      </c>
      <c r="C64" s="7">
        <v>2.4692884184698435E-3</v>
      </c>
      <c r="D64" s="7">
        <v>1.2276045000078598E-2</v>
      </c>
      <c r="E64" s="7">
        <v>0.98772395499992138</v>
      </c>
      <c r="F64" s="32">
        <v>96039.605855442016</v>
      </c>
      <c r="G64" s="32">
        <v>1178.9865232712182</v>
      </c>
      <c r="H64" s="32">
        <v>477460.03036850865</v>
      </c>
      <c r="I64" s="33">
        <v>3260756.1981109949</v>
      </c>
      <c r="J64" s="31">
        <v>0.99001219444898936</v>
      </c>
      <c r="K64" s="30">
        <v>33.95220304234752</v>
      </c>
    </row>
    <row r="65" spans="1:11" ht="12.6" customHeight="1" x14ac:dyDescent="0.2">
      <c r="A65" s="9">
        <f t="shared" si="8"/>
        <v>60</v>
      </c>
      <c r="B65" s="8">
        <v>5</v>
      </c>
      <c r="C65" s="7">
        <v>4.0877524142056568E-3</v>
      </c>
      <c r="D65" s="7">
        <v>2.0248534947139362E-2</v>
      </c>
      <c r="E65" s="7">
        <v>0.97975146505286059</v>
      </c>
      <c r="F65" s="32">
        <v>94860.619332170798</v>
      </c>
      <c r="G65" s="32">
        <v>1920.7885656547442</v>
      </c>
      <c r="H65" s="32">
        <v>469888.67500381556</v>
      </c>
      <c r="I65" s="33">
        <v>2783296.1677424861</v>
      </c>
      <c r="J65" s="31">
        <v>0.98414243102433219</v>
      </c>
      <c r="K65" s="30">
        <v>29.340902340056363</v>
      </c>
    </row>
    <row r="66" spans="1:11" ht="12.6" customHeight="1" x14ac:dyDescent="0.2">
      <c r="A66" s="9">
        <f t="shared" si="8"/>
        <v>65</v>
      </c>
      <c r="B66" s="8">
        <v>5</v>
      </c>
      <c r="C66" s="7">
        <v>6.929206150101226E-3</v>
      </c>
      <c r="D66" s="7">
        <v>3.4102635267494137E-2</v>
      </c>
      <c r="E66" s="7">
        <v>0.96589736473250587</v>
      </c>
      <c r="F66" s="32">
        <v>92939.830766516054</v>
      </c>
      <c r="G66" s="32">
        <v>3169.4931504531269</v>
      </c>
      <c r="H66" s="32">
        <v>457410.71658069012</v>
      </c>
      <c r="I66" s="33">
        <v>2313407.4927386707</v>
      </c>
      <c r="J66" s="31">
        <v>0.97344486239634498</v>
      </c>
      <c r="K66" s="30">
        <v>24.891453682010951</v>
      </c>
    </row>
    <row r="67" spans="1:11" ht="12.6" customHeight="1" x14ac:dyDescent="0.2">
      <c r="A67" s="9">
        <f t="shared" si="8"/>
        <v>70</v>
      </c>
      <c r="B67" s="8">
        <v>5</v>
      </c>
      <c r="C67" s="7">
        <v>1.2055021754748959E-2</v>
      </c>
      <c r="D67" s="7">
        <v>5.8648132554535659E-2</v>
      </c>
      <c r="E67" s="7">
        <v>0.9413518674454644</v>
      </c>
      <c r="F67" s="32">
        <v>89770.337616062927</v>
      </c>
      <c r="G67" s="32">
        <v>5264.8626599722775</v>
      </c>
      <c r="H67" s="32">
        <v>436736.05631596938</v>
      </c>
      <c r="I67" s="33">
        <v>1855996.7761579808</v>
      </c>
      <c r="J67" s="31">
        <v>0.95480066488325577</v>
      </c>
      <c r="K67" s="30">
        <v>20.674944814130683</v>
      </c>
    </row>
    <row r="68" spans="1:11" ht="12.6" customHeight="1" x14ac:dyDescent="0.2">
      <c r="A68" s="9">
        <f t="shared" si="8"/>
        <v>75</v>
      </c>
      <c r="B68" s="8">
        <v>5</v>
      </c>
      <c r="C68" s="7">
        <v>2.0751420096952657E-2</v>
      </c>
      <c r="D68" s="7">
        <v>9.8973619035588281E-2</v>
      </c>
      <c r="E68" s="7">
        <v>0.90102638096441168</v>
      </c>
      <c r="F68" s="32">
        <v>84505.474956090649</v>
      </c>
      <c r="G68" s="32">
        <v>8363.8126847255626</v>
      </c>
      <c r="H68" s="32">
        <v>403047.72616278857</v>
      </c>
      <c r="I68" s="33">
        <v>1419260.7198420113</v>
      </c>
      <c r="J68" s="31">
        <v>0.92286340991088678</v>
      </c>
      <c r="K68" s="30">
        <v>16.794896668878135</v>
      </c>
    </row>
    <row r="69" spans="1:11" ht="12.6" customHeight="1" x14ac:dyDescent="0.2">
      <c r="A69" s="9">
        <f t="shared" si="8"/>
        <v>80</v>
      </c>
      <c r="B69" s="8">
        <v>5</v>
      </c>
      <c r="C69" s="7">
        <v>3.4989621630011992E-2</v>
      </c>
      <c r="D69" s="7">
        <v>0.16156587623870231</v>
      </c>
      <c r="E69" s="7">
        <v>0.83843412376129767</v>
      </c>
      <c r="F69" s="32">
        <v>76141.662271365087</v>
      </c>
      <c r="G69" s="32">
        <v>12301.894383144441</v>
      </c>
      <c r="H69" s="32">
        <v>351586.95093154756</v>
      </c>
      <c r="I69" s="33">
        <v>1016212.9936792228</v>
      </c>
      <c r="J69" s="31">
        <v>0.87232088933692109</v>
      </c>
      <c r="K69" s="30">
        <v>13.346346315076369</v>
      </c>
    </row>
    <row r="70" spans="1:11" ht="12.6" customHeight="1" x14ac:dyDescent="0.2">
      <c r="A70" s="9">
        <v>85</v>
      </c>
      <c r="B70" s="8">
        <v>5</v>
      </c>
      <c r="C70" s="7">
        <v>5.6809415900088471E-2</v>
      </c>
      <c r="D70" s="7">
        <v>0.2496199738288713</v>
      </c>
      <c r="E70" s="7">
        <v>0.75038002617112864</v>
      </c>
      <c r="F70" s="32">
        <v>63839.767888220646</v>
      </c>
      <c r="G70" s="32">
        <v>15935.681189498857</v>
      </c>
      <c r="H70" s="32">
        <v>280511.26625778317</v>
      </c>
      <c r="I70" s="33">
        <v>664626.04274767521</v>
      </c>
      <c r="J70" s="31">
        <v>0.79784322346024006</v>
      </c>
      <c r="K70" s="30">
        <v>10.410846792416178</v>
      </c>
    </row>
    <row r="71" spans="1:11" ht="12.6" customHeight="1" x14ac:dyDescent="0.2">
      <c r="A71" s="9">
        <v>90</v>
      </c>
      <c r="B71" s="8">
        <v>5</v>
      </c>
      <c r="C71" s="7">
        <v>8.7797909383779529E-2</v>
      </c>
      <c r="D71" s="7">
        <v>0.35965890604550654</v>
      </c>
      <c r="E71" s="7">
        <v>0.64034109395449346</v>
      </c>
      <c r="F71" s="32">
        <v>47904.086698721789</v>
      </c>
      <c r="G71" s="32">
        <v>17229.131417171378</v>
      </c>
      <c r="H71" s="32">
        <v>196236.23772019363</v>
      </c>
      <c r="I71" s="33">
        <v>384114.7764898921</v>
      </c>
      <c r="J71" s="31">
        <v>0.6995663323549266</v>
      </c>
      <c r="K71" s="30">
        <v>8.0184135208685934</v>
      </c>
    </row>
    <row r="72" spans="1:11" ht="12.6" customHeight="1" x14ac:dyDescent="0.2">
      <c r="A72" s="9">
        <v>95</v>
      </c>
      <c r="B72" s="8">
        <v>5</v>
      </c>
      <c r="C72" s="7">
        <v>0.12772472310567168</v>
      </c>
      <c r="D72" s="7">
        <v>0.47847714404556552</v>
      </c>
      <c r="E72" s="7">
        <v>0.52152285595443448</v>
      </c>
      <c r="F72" s="32">
        <v>30674.95528155041</v>
      </c>
      <c r="G72" s="32">
        <v>14677.264996841677</v>
      </c>
      <c r="H72" s="32">
        <v>114913.26534095203</v>
      </c>
      <c r="I72" s="33">
        <v>187878.53876969847</v>
      </c>
      <c r="J72" s="31">
        <v>0.58558636608597658</v>
      </c>
      <c r="K72" s="30">
        <v>6.1248186686908994</v>
      </c>
    </row>
    <row r="73" spans="1:11" ht="12.6" customHeight="1" x14ac:dyDescent="0.2">
      <c r="A73" s="9" t="s">
        <v>3</v>
      </c>
      <c r="B73" s="34" t="s">
        <v>10</v>
      </c>
      <c r="C73" s="7">
        <v>0.2192507412492756</v>
      </c>
      <c r="D73" s="7">
        <v>1</v>
      </c>
      <c r="E73" s="7">
        <v>0</v>
      </c>
      <c r="F73" s="32">
        <v>15997.690284708733</v>
      </c>
      <c r="G73" s="32">
        <v>15997.690284708733</v>
      </c>
      <c r="H73" s="32">
        <v>72965.273428746455</v>
      </c>
      <c r="I73" s="33">
        <v>72965.273428746455</v>
      </c>
      <c r="J73" s="31">
        <v>0.38836406705391346</v>
      </c>
      <c r="K73" s="30">
        <v>4.5609880007796963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9.9956516040607596E-2</v>
      </c>
      <c r="E75" s="40" t="s">
        <v>6</v>
      </c>
      <c r="F75" s="17" t="s">
        <v>8</v>
      </c>
      <c r="G75" s="18">
        <f>+(H29-F30)/G29</f>
        <v>9.2358057330062249E-2</v>
      </c>
      <c r="H75" s="40" t="s">
        <v>7</v>
      </c>
      <c r="I75" s="15" t="s">
        <v>8</v>
      </c>
      <c r="J75" s="16">
        <f>(H52-F53)/G52</f>
        <v>0.10793505345664145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1.2400591989864469</v>
      </c>
      <c r="E76" s="41"/>
      <c r="F76" s="20" t="s">
        <v>9</v>
      </c>
      <c r="G76" s="18">
        <f>+(H30-4*F31)/G30</f>
        <v>1.286829886927404</v>
      </c>
      <c r="H76" s="41"/>
      <c r="I76" s="19" t="s">
        <v>9</v>
      </c>
      <c r="J76" s="16">
        <f>(H53-4*F54)/G53</f>
        <v>1.1909490178397515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2026-07-23T17:15:07Z</cp:lastPrinted>
  <dcterms:created xsi:type="dcterms:W3CDTF">2026-01-27T16:14:36Z</dcterms:created>
  <dcterms:modified xsi:type="dcterms:W3CDTF">2026-07-29T17:50:45Z</dcterms:modified>
</cp:coreProperties>
</file>